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0.04.2022\"/>
    </mc:Choice>
  </mc:AlternateContent>
  <bookViews>
    <workbookView xWindow="0" yWindow="0" windowWidth="28800" windowHeight="1233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Лист3!$A$1:$J$51</definedName>
  </definedNames>
  <calcPr calcId="162913"/>
</workbook>
</file>

<file path=xl/calcChain.xml><?xml version="1.0" encoding="utf-8"?>
<calcChain xmlns="http://schemas.openxmlformats.org/spreadsheetml/2006/main">
  <c r="G39" i="3" l="1"/>
  <c r="H40" i="3"/>
  <c r="G43" i="3"/>
  <c r="G20" i="3"/>
  <c r="H35" i="3"/>
  <c r="H13" i="3"/>
  <c r="G42" i="3"/>
  <c r="G40" i="3" s="1"/>
  <c r="G31" i="3"/>
  <c r="H51" i="3" l="1"/>
  <c r="G38" i="3"/>
  <c r="G37" i="3"/>
  <c r="G36" i="3"/>
  <c r="J35" i="3"/>
  <c r="I35" i="3"/>
  <c r="G48" i="3"/>
  <c r="G33" i="3"/>
  <c r="G16" i="3"/>
  <c r="G15" i="3"/>
  <c r="G14" i="3"/>
  <c r="G27" i="3"/>
  <c r="H46" i="3"/>
  <c r="G46" i="3" s="1"/>
  <c r="J13" i="3"/>
  <c r="G50" i="3"/>
  <c r="G47" i="3"/>
  <c r="G18" i="3"/>
  <c r="G19" i="3"/>
  <c r="G32" i="3"/>
  <c r="G34" i="3"/>
  <c r="J46" i="3"/>
  <c r="I46" i="3"/>
  <c r="G49" i="3"/>
  <c r="G24" i="3"/>
  <c r="G26" i="3"/>
  <c r="G17" i="3"/>
  <c r="G21" i="3"/>
  <c r="G23" i="3"/>
  <c r="G25" i="3"/>
  <c r="G30" i="3"/>
  <c r="G35" i="3" l="1"/>
  <c r="G13" i="3"/>
  <c r="G51" i="3" s="1"/>
  <c r="I13" i="3"/>
  <c r="I51" i="3" s="1"/>
  <c r="J51" i="3"/>
</calcChain>
</file>

<file path=xl/sharedStrings.xml><?xml version="1.0" encoding="utf-8"?>
<sst xmlns="http://schemas.openxmlformats.org/spreadsheetml/2006/main" count="204" uniqueCount="157">
  <si>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</si>
  <si>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</si>
  <si>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</si>
  <si>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</si>
  <si>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</si>
  <si>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</si>
  <si>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</si>
  <si>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</si>
  <si>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</si>
  <si>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</si>
  <si>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</si>
  <si>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</si>
  <si>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</si>
  <si>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</si>
  <si>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</si>
  <si>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</si>
  <si>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</si>
  <si>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</si>
  <si>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</si>
  <si>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</si>
  <si>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</si>
  <si>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</si>
  <si>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</si>
  <si>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</si>
  <si>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</si>
  <si>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</si>
  <si>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</si>
  <si>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</si>
  <si>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</si>
  <si>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</si>
  <si>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</si>
  <si>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</si>
  <si>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</si>
  <si>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</si>
  <si>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</si>
  <si>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</si>
  <si>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</si>
  <si>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</si>
  <si>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</si>
  <si>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</si>
  <si>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</si>
  <si>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</si>
  <si>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</si>
  <si>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</si>
  <si>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</si>
  <si>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</si>
  <si>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</si>
  <si>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</si>
  <si>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</si>
  <si>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</si>
  <si>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</si>
  <si>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</si>
  <si>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</si>
  <si>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</si>
  <si>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</si>
  <si>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</si>
  <si>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</si>
  <si>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</si>
  <si>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</si>
  <si>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</si>
  <si>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</si>
  <si>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</si>
  <si>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</si>
  <si>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</si>
  <si>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</si>
  <si>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</si>
  <si>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</si>
  <si>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</si>
  <si>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</si>
  <si>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</si>
  <si>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</si>
  <si>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</si>
  <si>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</si>
  <si>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</si>
  <si>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</si>
  <si>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</si>
  <si>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</si>
  <si>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</si>
  <si>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</si>
  <si>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</si>
  <si>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</si>
  <si>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</si>
  <si>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</si>
  <si>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</si>
  <si>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</si>
  <si>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</si>
  <si>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</si>
  <si>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</si>
  <si>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</si>
  <si>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</si>
  <si>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</si>
  <si>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</si>
  <si>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</si>
  <si>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</si>
  <si>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</si>
  <si>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</si>
  <si>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</si>
  <si>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</si>
  <si>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</si>
  <si>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</si>
  <si>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</si>
  <si>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</si>
  <si>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</si>
  <si>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</si>
  <si>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</si>
  <si>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</si>
  <si>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</si>
  <si>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</si>
  <si>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</si>
  <si>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</si>
  <si>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</si>
  <si>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</si>
  <si>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</si>
  <si>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</si>
  <si>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</si>
  <si>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</si>
  <si>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</si>
  <si>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</si>
  <si>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</si>
  <si>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</si>
  <si>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</si>
  <si>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</si>
  <si>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</si>
  <si>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</si>
  <si>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</si>
  <si>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</si>
  <si>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</si>
  <si>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</si>
  <si>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</si>
  <si>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</si>
  <si>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</si>
  <si>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</si>
  <si>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</si>
  <si>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</si>
  <si>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</si>
  <si>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</si>
  <si>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</si>
  <si>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</si>
  <si>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</si>
  <si>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</si>
  <si>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</si>
  <si>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</si>
  <si>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</si>
  <si>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</si>
  <si>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</si>
  <si>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</si>
  <si>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</si>
  <si>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</si>
  <si>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</si>
  <si>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</si>
  <si>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</si>
  <si>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</si>
  <si>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</si>
  <si>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</si>
  <si>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</si>
  <si>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 xml:space="preserve">до рішення виконавчого комітету </t>
  </si>
  <si>
    <t xml:space="preserve">                             від 20.04.2022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</si>
</sst>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10" fillId="0" borderId="0"/>
    <xf numFmtId="0" fontId="1" fillId="0" borderId="0"/>
    <xf numFmtId="0" fontId="7" fillId="0" borderId="0"/>
    <xf numFmtId="0" fontId="6" fillId="0" borderId="0"/>
    <xf numFmtId="0" fontId="15" fillId="3" borderId="12" applyNumberFormat="0" applyFont="0" applyAlignment="0" applyProtection="0"/>
  </cellStyleXfs>
  <cellXfs count="11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Alignment="1"/>
    <xf numFmtId="1" fontId="4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/>
    <xf numFmtId="4" fontId="9" fillId="0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justify" vertical="center"/>
    </xf>
    <xf numFmtId="4" fontId="12" fillId="2" borderId="4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 vertical="center"/>
    </xf>
    <xf numFmtId="49" fontId="11" fillId="0" borderId="4" xfId="4" applyNumberFormat="1" applyFont="1" applyBorder="1" applyAlignment="1">
      <alignment horizontal="center" vertical="center" wrapText="1"/>
    </xf>
    <xf numFmtId="2" fontId="11" fillId="0" borderId="4" xfId="4" applyNumberFormat="1" applyFont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justify" vertical="center"/>
    </xf>
    <xf numFmtId="49" fontId="11" fillId="0" borderId="1" xfId="4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4" quotePrefix="1" applyNumberFormat="1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vertical="center" wrapText="1" shrinkToFit="1"/>
    </xf>
    <xf numFmtId="0" fontId="11" fillId="0" borderId="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Border="1"/>
    <xf numFmtId="0" fontId="8" fillId="0" borderId="0" xfId="2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11" fillId="0" borderId="4" xfId="4" quotePrefix="1" applyNumberFormat="1" applyFont="1" applyBorder="1" applyAlignment="1">
      <alignment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6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4" applyNumberFormat="1" applyFont="1" applyBorder="1" applyAlignment="1">
      <alignment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2" fontId="11" fillId="0" borderId="20" xfId="4" applyNumberFormat="1" applyFont="1" applyBorder="1" applyAlignment="1">
      <alignment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2" fontId="19" fillId="0" borderId="1" xfId="4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6" fillId="0" borderId="0" xfId="2" applyFont="1" applyFill="1" applyAlignment="1">
      <alignment horizontal="left"/>
    </xf>
    <xf numFmtId="0" fontId="16" fillId="0" borderId="0" xfId="0" applyFont="1" applyAlignment="1"/>
    <xf numFmtId="49" fontId="12" fillId="0" borderId="17" xfId="0" applyNumberFormat="1" applyFont="1" applyFill="1" applyBorder="1" applyAlignment="1">
      <alignment horizontal="center" vertical="center"/>
    </xf>
    <xf numFmtId="49" fontId="5" fillId="0" borderId="15" xfId="0" quotePrefix="1" applyNumberFormat="1" applyFont="1" applyBorder="1" applyAlignment="1">
      <alignment horizontal="center" vertical="center" wrapText="1"/>
    </xf>
    <xf numFmtId="49" fontId="5" fillId="0" borderId="16" xfId="0" quotePrefix="1" applyNumberFormat="1" applyFont="1" applyBorder="1" applyAlignment="1">
      <alignment horizontal="center" vertical="center" wrapText="1"/>
    </xf>
    <xf numFmtId="49" fontId="5" fillId="0" borderId="17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39" zoomScale="75" zoomScaleNormal="75" workbookViewId="0">
      <selection activeCell="G40" sqref="G40"/>
    </sheetView>
  </sheetViews>
  <sheetFormatPr defaultRowHeight="15" x14ac:dyDescent="0.2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47" customWidth="1"/>
    <col min="7" max="7" width="16.85546875" style="7" customWidth="1"/>
    <col min="8" max="8" width="16.5703125" style="7" customWidth="1"/>
    <col min="9" max="9" width="13" style="1" customWidth="1"/>
    <col min="10" max="10" width="14.85546875" style="1" customWidth="1"/>
    <col min="11" max="16384" width="9.140625" style="1"/>
  </cols>
  <sheetData>
    <row r="1" spans="1:27" s="49" customFormat="1" ht="18.75" x14ac:dyDescent="0.3">
      <c r="F1" s="77"/>
      <c r="G1" s="78"/>
      <c r="H1" s="107" t="s">
        <v>9</v>
      </c>
      <c r="I1" s="107"/>
      <c r="J1" s="107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49" customFormat="1" ht="18.75" x14ac:dyDescent="0.3">
      <c r="F2" s="77"/>
      <c r="G2" s="78"/>
      <c r="H2" s="79" t="s">
        <v>155</v>
      </c>
      <c r="I2" s="80"/>
      <c r="J2" s="8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49" customFormat="1" ht="18.75" x14ac:dyDescent="0.3">
      <c r="F3" s="108" t="s">
        <v>154</v>
      </c>
      <c r="G3" s="108"/>
      <c r="H3" s="108"/>
      <c r="I3" s="108"/>
      <c r="J3" s="108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s="49" customFormat="1" ht="18.75" x14ac:dyDescent="0.3">
      <c r="F4" s="108" t="s">
        <v>156</v>
      </c>
      <c r="G4" s="108"/>
      <c r="H4" s="108"/>
      <c r="I4" s="108"/>
      <c r="J4" s="108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49" customFormat="1" ht="16.5" customHeight="1" x14ac:dyDescent="0.3">
      <c r="F5" s="50"/>
      <c r="G5" s="51"/>
      <c r="H5" s="53"/>
      <c r="I5" s="6"/>
      <c r="J5" s="6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49" customFormat="1" ht="16.5" customHeight="1" x14ac:dyDescent="0.3">
      <c r="D6" s="109" t="s">
        <v>81</v>
      </c>
      <c r="E6" s="109"/>
      <c r="F6" s="109"/>
      <c r="G6" s="109"/>
      <c r="H6" s="53"/>
      <c r="I6" s="6"/>
      <c r="J6" s="6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49" customFormat="1" ht="16.5" customHeight="1" x14ac:dyDescent="0.3">
      <c r="D7" s="109" t="s">
        <v>108</v>
      </c>
      <c r="E7" s="109"/>
      <c r="F7" s="109"/>
      <c r="G7" s="109"/>
      <c r="H7" s="53"/>
      <c r="I7" s="6"/>
      <c r="J7" s="6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49" customFormat="1" ht="16.5" customHeight="1" x14ac:dyDescent="0.3">
      <c r="F8" s="50"/>
      <c r="G8" s="51"/>
      <c r="H8" s="53"/>
      <c r="I8" s="6"/>
      <c r="J8" s="6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s="49" customFormat="1" ht="17.25" customHeight="1" x14ac:dyDescent="0.3">
      <c r="B9" s="85" t="s">
        <v>109</v>
      </c>
      <c r="C9" s="85"/>
      <c r="D9" s="85"/>
      <c r="E9" s="85"/>
      <c r="F9" s="85"/>
      <c r="G9" s="85"/>
      <c r="H9" s="85"/>
      <c r="I9" s="85"/>
      <c r="J9" s="54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6.5" thickBot="1" x14ac:dyDescent="0.3">
      <c r="A10" s="92" t="s">
        <v>80</v>
      </c>
      <c r="B10" s="92"/>
      <c r="C10" s="92"/>
      <c r="G10" s="93"/>
      <c r="H10" s="94"/>
      <c r="I10" s="94"/>
      <c r="J10" s="9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 x14ac:dyDescent="0.2">
      <c r="A11" s="97" t="s">
        <v>2</v>
      </c>
      <c r="B11" s="90" t="s">
        <v>3</v>
      </c>
      <c r="C11" s="88" t="s">
        <v>4</v>
      </c>
      <c r="D11" s="86" t="s">
        <v>5</v>
      </c>
      <c r="E11" s="99" t="s">
        <v>50</v>
      </c>
      <c r="F11" s="105" t="s">
        <v>79</v>
      </c>
      <c r="G11" s="103" t="s">
        <v>6</v>
      </c>
      <c r="H11" s="101" t="s">
        <v>0</v>
      </c>
      <c r="I11" s="95" t="s">
        <v>1</v>
      </c>
      <c r="J11" s="9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 x14ac:dyDescent="0.2">
      <c r="A12" s="98"/>
      <c r="B12" s="91"/>
      <c r="C12" s="89"/>
      <c r="D12" s="87"/>
      <c r="E12" s="100"/>
      <c r="F12" s="106"/>
      <c r="G12" s="104"/>
      <c r="H12" s="102"/>
      <c r="I12" s="36" t="s">
        <v>7</v>
      </c>
      <c r="J12" s="37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 x14ac:dyDescent="0.2">
      <c r="A13" s="66" t="s">
        <v>88</v>
      </c>
      <c r="B13" s="55"/>
      <c r="C13" s="55"/>
      <c r="D13" s="55" t="s">
        <v>73</v>
      </c>
      <c r="E13" s="55"/>
      <c r="F13" s="55"/>
      <c r="G13" s="56">
        <f>G14+G15+G17+G18+G19+G20+G21+G22+G23+G24+G25+G26+G28+G29+G31+G32+G33+G34</f>
        <v>15092115</v>
      </c>
      <c r="H13" s="56">
        <f>H14+H15+H17+H18+H19+H20+H21+H22+H23+H24+H25+H26+H28+H29+H31+H32+H33+H34</f>
        <v>15036915</v>
      </c>
      <c r="I13" s="72">
        <f>I15+I32+I33</f>
        <v>55200</v>
      </c>
      <c r="J13" s="72">
        <f>J15+J32</f>
        <v>0</v>
      </c>
    </row>
    <row r="14" spans="1:27" s="2" customFormat="1" ht="36" customHeight="1" x14ac:dyDescent="0.25">
      <c r="A14" s="22" t="s">
        <v>10</v>
      </c>
      <c r="B14" s="22" t="s">
        <v>11</v>
      </c>
      <c r="C14" s="22" t="s">
        <v>12</v>
      </c>
      <c r="D14" s="23" t="s">
        <v>54</v>
      </c>
      <c r="E14" s="11" t="s">
        <v>110</v>
      </c>
      <c r="F14" s="45" t="s">
        <v>128</v>
      </c>
      <c r="G14" s="24">
        <f>H14</f>
        <v>345500</v>
      </c>
      <c r="H14" s="12">
        <v>345500</v>
      </c>
      <c r="I14" s="25"/>
      <c r="J14" s="2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 x14ac:dyDescent="0.25">
      <c r="A15" s="13" t="s">
        <v>13</v>
      </c>
      <c r="B15" s="26" t="s">
        <v>38</v>
      </c>
      <c r="C15" s="14" t="s">
        <v>25</v>
      </c>
      <c r="D15" s="23" t="s">
        <v>56</v>
      </c>
      <c r="E15" s="11" t="s">
        <v>111</v>
      </c>
      <c r="F15" s="45" t="s">
        <v>129</v>
      </c>
      <c r="G15" s="24">
        <f t="shared" ref="G15:G32" si="0">H15+I15</f>
        <v>2300000</v>
      </c>
      <c r="H15" s="12">
        <v>2300000</v>
      </c>
      <c r="I15" s="27"/>
      <c r="J15" s="2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 x14ac:dyDescent="0.25">
      <c r="A16" s="13"/>
      <c r="B16" s="26"/>
      <c r="C16" s="14"/>
      <c r="D16" s="23"/>
      <c r="E16" s="11" t="s">
        <v>107</v>
      </c>
      <c r="F16" s="45"/>
      <c r="G16" s="24">
        <f>H16</f>
        <v>0</v>
      </c>
      <c r="H16" s="12">
        <v>0</v>
      </c>
      <c r="I16" s="27"/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 x14ac:dyDescent="0.25">
      <c r="A17" s="13" t="s">
        <v>14</v>
      </c>
      <c r="B17" s="26" t="s">
        <v>39</v>
      </c>
      <c r="C17" s="14" t="s">
        <v>26</v>
      </c>
      <c r="D17" s="23" t="s">
        <v>57</v>
      </c>
      <c r="E17" s="11" t="s">
        <v>112</v>
      </c>
      <c r="F17" s="59" t="s">
        <v>130</v>
      </c>
      <c r="G17" s="24">
        <f t="shared" si="0"/>
        <v>1215305</v>
      </c>
      <c r="H17" s="12">
        <v>1215305</v>
      </c>
      <c r="I17" s="20"/>
      <c r="J17" s="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" customHeight="1" x14ac:dyDescent="0.25">
      <c r="A18" s="13" t="s">
        <v>98</v>
      </c>
      <c r="B18" s="26" t="s">
        <v>99</v>
      </c>
      <c r="C18" s="14" t="s">
        <v>100</v>
      </c>
      <c r="D18" s="23" t="s">
        <v>101</v>
      </c>
      <c r="E18" s="11" t="s">
        <v>113</v>
      </c>
      <c r="F18" s="46" t="s">
        <v>131</v>
      </c>
      <c r="G18" s="24">
        <f>H18</f>
        <v>30000</v>
      </c>
      <c r="H18" s="12">
        <v>30000</v>
      </c>
      <c r="I18" s="20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 x14ac:dyDescent="0.2">
      <c r="A19" s="13" t="s">
        <v>51</v>
      </c>
      <c r="B19" s="29" t="s">
        <v>52</v>
      </c>
      <c r="C19" s="14" t="s">
        <v>53</v>
      </c>
      <c r="D19" s="23" t="s">
        <v>65</v>
      </c>
      <c r="E19" s="11" t="s">
        <v>114</v>
      </c>
      <c r="F19" s="59" t="s">
        <v>132</v>
      </c>
      <c r="G19" s="24">
        <f t="shared" ref="G19" si="1">H19+I19</f>
        <v>333000</v>
      </c>
      <c r="H19" s="12">
        <v>333000</v>
      </c>
      <c r="I19" s="31"/>
      <c r="J19" s="2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 x14ac:dyDescent="0.25">
      <c r="A20" s="13" t="s">
        <v>15</v>
      </c>
      <c r="B20" s="28" t="s">
        <v>40</v>
      </c>
      <c r="C20" s="14" t="s">
        <v>27</v>
      </c>
      <c r="D20" s="23" t="s">
        <v>58</v>
      </c>
      <c r="E20" s="11" t="s">
        <v>113</v>
      </c>
      <c r="F20" s="46" t="s">
        <v>131</v>
      </c>
      <c r="G20" s="24">
        <f>H20</f>
        <v>994080</v>
      </c>
      <c r="H20" s="12">
        <v>994080</v>
      </c>
      <c r="I20" s="27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0.75" customHeight="1" x14ac:dyDescent="0.2">
      <c r="A21" s="15" t="s">
        <v>16</v>
      </c>
      <c r="B21" s="29" t="s">
        <v>41</v>
      </c>
      <c r="C21" s="16" t="s">
        <v>28</v>
      </c>
      <c r="D21" s="23" t="s">
        <v>59</v>
      </c>
      <c r="E21" s="17" t="s">
        <v>115</v>
      </c>
      <c r="F21" s="59" t="s">
        <v>133</v>
      </c>
      <c r="G21" s="24">
        <f t="shared" si="0"/>
        <v>250000</v>
      </c>
      <c r="H21" s="18">
        <v>250000</v>
      </c>
      <c r="I21" s="19"/>
      <c r="J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5" customHeight="1" x14ac:dyDescent="0.2">
      <c r="A22" s="13" t="s">
        <v>17</v>
      </c>
      <c r="B22" s="29" t="s">
        <v>43</v>
      </c>
      <c r="C22" s="14" t="s">
        <v>30</v>
      </c>
      <c r="D22" s="23" t="s">
        <v>61</v>
      </c>
      <c r="E22" s="11" t="s">
        <v>123</v>
      </c>
      <c r="F22" s="59" t="s">
        <v>134</v>
      </c>
      <c r="G22" s="24">
        <v>350000</v>
      </c>
      <c r="H22" s="12">
        <v>350000</v>
      </c>
      <c r="I22" s="31"/>
      <c r="J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9.5" customHeight="1" x14ac:dyDescent="0.2">
      <c r="A23" s="13" t="s">
        <v>18</v>
      </c>
      <c r="B23" s="29" t="s">
        <v>44</v>
      </c>
      <c r="C23" s="14" t="s">
        <v>30</v>
      </c>
      <c r="D23" s="23" t="s">
        <v>62</v>
      </c>
      <c r="E23" s="11" t="s">
        <v>124</v>
      </c>
      <c r="F23" s="59" t="s">
        <v>135</v>
      </c>
      <c r="G23" s="24">
        <f t="shared" si="0"/>
        <v>1060000</v>
      </c>
      <c r="H23" s="12">
        <v>1060000</v>
      </c>
      <c r="I23" s="31"/>
      <c r="J23" s="2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0.75" customHeight="1" x14ac:dyDescent="0.2">
      <c r="A24" s="13" t="s">
        <v>18</v>
      </c>
      <c r="B24" s="29" t="s">
        <v>44</v>
      </c>
      <c r="C24" s="14" t="s">
        <v>30</v>
      </c>
      <c r="D24" s="23" t="s">
        <v>63</v>
      </c>
      <c r="E24" s="11" t="s">
        <v>116</v>
      </c>
      <c r="F24" s="59" t="s">
        <v>136</v>
      </c>
      <c r="G24" s="24">
        <f t="shared" ref="G24" si="2">H24+I24</f>
        <v>8000</v>
      </c>
      <c r="H24" s="12">
        <v>8000</v>
      </c>
      <c r="I24" s="31"/>
      <c r="J24" s="2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9" customFormat="1" ht="48.6" customHeight="1" x14ac:dyDescent="0.25">
      <c r="A25" s="13" t="s">
        <v>19</v>
      </c>
      <c r="B25" s="32" t="s">
        <v>45</v>
      </c>
      <c r="C25" s="14" t="s">
        <v>30</v>
      </c>
      <c r="D25" s="23" t="s">
        <v>63</v>
      </c>
      <c r="E25" s="11" t="s">
        <v>117</v>
      </c>
      <c r="F25" s="59" t="s">
        <v>137</v>
      </c>
      <c r="G25" s="24">
        <f t="shared" si="0"/>
        <v>11030</v>
      </c>
      <c r="H25" s="12">
        <v>11030</v>
      </c>
      <c r="I25" s="19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45" customHeight="1" x14ac:dyDescent="0.2">
      <c r="A26" s="13" t="s">
        <v>20</v>
      </c>
      <c r="B26" s="29" t="s">
        <v>46</v>
      </c>
      <c r="C26" s="14" t="s">
        <v>30</v>
      </c>
      <c r="D26" s="23" t="s">
        <v>64</v>
      </c>
      <c r="E26" s="11" t="s">
        <v>118</v>
      </c>
      <c r="F26" s="59" t="s">
        <v>138</v>
      </c>
      <c r="G26" s="24">
        <f t="shared" si="0"/>
        <v>7600000</v>
      </c>
      <c r="H26" s="12">
        <v>7600000</v>
      </c>
      <c r="I26" s="31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1.75" hidden="1" customHeight="1" x14ac:dyDescent="0.2">
      <c r="A27" s="13"/>
      <c r="B27" s="29"/>
      <c r="C27" s="14"/>
      <c r="D27" s="23"/>
      <c r="E27" s="11" t="s">
        <v>117</v>
      </c>
      <c r="F27" s="45"/>
      <c r="G27" s="24">
        <f t="shared" si="0"/>
        <v>0</v>
      </c>
      <c r="H27" s="12">
        <v>0</v>
      </c>
      <c r="I27" s="31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customHeight="1" x14ac:dyDescent="0.2">
      <c r="A28" s="13" t="s">
        <v>20</v>
      </c>
      <c r="B28" s="29" t="s">
        <v>46</v>
      </c>
      <c r="C28" s="14" t="s">
        <v>30</v>
      </c>
      <c r="D28" s="23" t="s">
        <v>64</v>
      </c>
      <c r="E28" s="11" t="s">
        <v>126</v>
      </c>
      <c r="F28" s="59" t="s">
        <v>139</v>
      </c>
      <c r="G28" s="24">
        <v>25000</v>
      </c>
      <c r="H28" s="12">
        <v>25000</v>
      </c>
      <c r="I28" s="31"/>
      <c r="J28" s="2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" customHeight="1" x14ac:dyDescent="0.2">
      <c r="A29" s="15" t="s">
        <v>21</v>
      </c>
      <c r="B29" s="28" t="s">
        <v>47</v>
      </c>
      <c r="C29" s="16" t="s">
        <v>31</v>
      </c>
      <c r="D29" s="23" t="s">
        <v>66</v>
      </c>
      <c r="E29" s="17" t="s">
        <v>119</v>
      </c>
      <c r="F29" s="59" t="s">
        <v>140</v>
      </c>
      <c r="G29" s="24">
        <v>170000</v>
      </c>
      <c r="H29" s="18">
        <v>170000</v>
      </c>
      <c r="I29" s="31"/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.75" hidden="1" customHeight="1" x14ac:dyDescent="0.2">
      <c r="A30" s="13" t="s">
        <v>22</v>
      </c>
      <c r="B30" s="29" t="s">
        <v>48</v>
      </c>
      <c r="C30" s="14" t="s">
        <v>32</v>
      </c>
      <c r="D30" s="23" t="s">
        <v>67</v>
      </c>
      <c r="E30" s="21" t="s">
        <v>36</v>
      </c>
      <c r="F30" s="45"/>
      <c r="G30" s="24">
        <f t="shared" si="0"/>
        <v>0</v>
      </c>
      <c r="H30" s="12">
        <v>0</v>
      </c>
      <c r="I30" s="31"/>
      <c r="J30" s="2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customHeight="1" x14ac:dyDescent="0.2">
      <c r="A31" s="13" t="s">
        <v>22</v>
      </c>
      <c r="B31" s="29" t="s">
        <v>48</v>
      </c>
      <c r="C31" s="14" t="s">
        <v>32</v>
      </c>
      <c r="D31" s="23" t="s">
        <v>67</v>
      </c>
      <c r="E31" s="21" t="s">
        <v>125</v>
      </c>
      <c r="F31" s="59" t="s">
        <v>141</v>
      </c>
      <c r="G31" s="24">
        <f>H31+I31</f>
        <v>250000</v>
      </c>
      <c r="H31" s="12">
        <v>250000</v>
      </c>
      <c r="I31" s="31"/>
      <c r="J31" s="2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8.25" customHeight="1" x14ac:dyDescent="0.2">
      <c r="A32" s="13" t="s">
        <v>23</v>
      </c>
      <c r="B32" s="28" t="s">
        <v>49</v>
      </c>
      <c r="C32" s="14" t="s">
        <v>33</v>
      </c>
      <c r="D32" s="23" t="s">
        <v>68</v>
      </c>
      <c r="E32" s="11" t="s">
        <v>120</v>
      </c>
      <c r="F32" s="59" t="s">
        <v>142</v>
      </c>
      <c r="G32" s="24">
        <f t="shared" si="0"/>
        <v>45000</v>
      </c>
      <c r="H32" s="12">
        <v>45000</v>
      </c>
      <c r="I32" s="31"/>
      <c r="J32" s="2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2" customFormat="1" ht="36.75" customHeight="1" x14ac:dyDescent="0.25">
      <c r="A33" s="38" t="s">
        <v>69</v>
      </c>
      <c r="B33" s="28" t="s">
        <v>70</v>
      </c>
      <c r="C33" s="16" t="s">
        <v>71</v>
      </c>
      <c r="D33" s="67" t="s">
        <v>72</v>
      </c>
      <c r="E33" s="17" t="s">
        <v>121</v>
      </c>
      <c r="F33" s="46" t="s">
        <v>143</v>
      </c>
      <c r="G33" s="20">
        <f t="shared" ref="G33" si="3">H33+I33</f>
        <v>55200</v>
      </c>
      <c r="H33" s="20">
        <v>0</v>
      </c>
      <c r="I33" s="43">
        <v>55200</v>
      </c>
      <c r="J33" s="43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45.75" customHeight="1" x14ac:dyDescent="0.25">
      <c r="A34" s="68" t="s">
        <v>93</v>
      </c>
      <c r="B34" s="39" t="s">
        <v>94</v>
      </c>
      <c r="C34" s="40" t="s">
        <v>95</v>
      </c>
      <c r="D34" s="73" t="s">
        <v>96</v>
      </c>
      <c r="E34" s="41" t="s">
        <v>105</v>
      </c>
      <c r="F34" s="74" t="s">
        <v>144</v>
      </c>
      <c r="G34" s="43">
        <f>H34</f>
        <v>50000</v>
      </c>
      <c r="H34" s="43">
        <v>50000</v>
      </c>
      <c r="I34" s="43"/>
      <c r="J34" s="4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4" customFormat="1" ht="57" customHeight="1" x14ac:dyDescent="0.2">
      <c r="A35" s="65" t="s">
        <v>82</v>
      </c>
      <c r="B35" s="60"/>
      <c r="C35" s="65"/>
      <c r="D35" s="75" t="s">
        <v>83</v>
      </c>
      <c r="E35" s="17"/>
      <c r="F35" s="48"/>
      <c r="G35" s="63">
        <f>G37+G38+G39</f>
        <v>370000</v>
      </c>
      <c r="H35" s="64">
        <f>H37+H38+H39</f>
        <v>370000</v>
      </c>
      <c r="I35" s="71">
        <f>I36+I37+I38</f>
        <v>0</v>
      </c>
      <c r="J35" s="63">
        <f>J36+J37+J38</f>
        <v>0</v>
      </c>
    </row>
    <row r="36" spans="1:26" s="2" customFormat="1" ht="47.25" hidden="1" customHeight="1" x14ac:dyDescent="0.25">
      <c r="A36" s="13" t="s">
        <v>97</v>
      </c>
      <c r="B36" s="22" t="s">
        <v>37</v>
      </c>
      <c r="C36" s="14" t="s">
        <v>24</v>
      </c>
      <c r="D36" s="23" t="s">
        <v>55</v>
      </c>
      <c r="E36" s="11" t="s">
        <v>34</v>
      </c>
      <c r="F36" s="45"/>
      <c r="G36" s="24">
        <f t="shared" ref="G36:G38" si="4">H36+I36</f>
        <v>0</v>
      </c>
      <c r="H36" s="12">
        <v>0</v>
      </c>
      <c r="I36" s="25"/>
      <c r="J36" s="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67.5" customHeight="1" x14ac:dyDescent="0.25">
      <c r="A37" s="28" t="s">
        <v>89</v>
      </c>
      <c r="B37" s="28" t="s">
        <v>90</v>
      </c>
      <c r="C37" s="28" t="s">
        <v>91</v>
      </c>
      <c r="D37" s="67" t="s">
        <v>92</v>
      </c>
      <c r="E37" s="35" t="s">
        <v>122</v>
      </c>
      <c r="F37" s="46" t="s">
        <v>145</v>
      </c>
      <c r="G37" s="24">
        <f t="shared" si="4"/>
        <v>20000</v>
      </c>
      <c r="H37" s="20">
        <v>20000</v>
      </c>
      <c r="I37" s="34"/>
      <c r="J37" s="2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72.75" customHeight="1" x14ac:dyDescent="0.2">
      <c r="A38" s="15" t="s">
        <v>84</v>
      </c>
      <c r="B38" s="30" t="s">
        <v>42</v>
      </c>
      <c r="C38" s="16" t="s">
        <v>29</v>
      </c>
      <c r="D38" s="23" t="s">
        <v>60</v>
      </c>
      <c r="E38" s="11" t="s">
        <v>85</v>
      </c>
      <c r="F38" s="46" t="s">
        <v>148</v>
      </c>
      <c r="G38" s="24">
        <f t="shared" si="4"/>
        <v>250000</v>
      </c>
      <c r="H38" s="12">
        <v>250000</v>
      </c>
      <c r="I38" s="31"/>
      <c r="J38" s="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81" t="s">
        <v>149</v>
      </c>
      <c r="B39" s="30" t="s">
        <v>150</v>
      </c>
      <c r="C39" s="16" t="s">
        <v>33</v>
      </c>
      <c r="D39" s="23" t="s">
        <v>151</v>
      </c>
      <c r="E39" s="11" t="s">
        <v>152</v>
      </c>
      <c r="F39" s="46" t="s">
        <v>153</v>
      </c>
      <c r="G39" s="24">
        <f>H39</f>
        <v>100000</v>
      </c>
      <c r="H39" s="12">
        <v>100000</v>
      </c>
      <c r="I39" s="31"/>
      <c r="J39" s="2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58.5" customHeight="1" x14ac:dyDescent="0.2">
      <c r="A40" s="65" t="s">
        <v>86</v>
      </c>
      <c r="B40" s="60"/>
      <c r="C40" s="65"/>
      <c r="D40" s="76" t="s">
        <v>87</v>
      </c>
      <c r="E40" s="17"/>
      <c r="F40" s="48"/>
      <c r="G40" s="63">
        <f>G42+G43+G44+G45</f>
        <v>362800</v>
      </c>
      <c r="H40" s="64">
        <f>H42+H43+H44+H45</f>
        <v>362800</v>
      </c>
      <c r="I40" s="71"/>
      <c r="J40" s="63"/>
    </row>
    <row r="41" spans="1:26" s="2" customFormat="1" ht="47.25" hidden="1" customHeight="1" x14ac:dyDescent="0.25">
      <c r="A41" s="13"/>
      <c r="B41" s="22"/>
      <c r="C41" s="14"/>
      <c r="D41" s="23"/>
      <c r="E41" s="11"/>
      <c r="F41" s="45"/>
      <c r="G41" s="24"/>
      <c r="H41" s="12"/>
      <c r="I41" s="25"/>
      <c r="J41" s="2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8" customFormat="1" ht="44.25" customHeight="1" x14ac:dyDescent="0.25">
      <c r="A42" s="69" t="s">
        <v>102</v>
      </c>
      <c r="B42" s="69" t="s">
        <v>103</v>
      </c>
      <c r="C42" s="69" t="s">
        <v>11</v>
      </c>
      <c r="D42" s="69" t="s">
        <v>104</v>
      </c>
      <c r="E42" s="11" t="s">
        <v>113</v>
      </c>
      <c r="F42" s="46" t="s">
        <v>131</v>
      </c>
      <c r="G42" s="70">
        <f>H42</f>
        <v>20000</v>
      </c>
      <c r="H42" s="70">
        <v>20000</v>
      </c>
      <c r="I42" s="70"/>
      <c r="J42" s="70"/>
    </row>
    <row r="43" spans="1:26" s="8" customFormat="1" ht="44.25" customHeight="1" x14ac:dyDescent="0.25">
      <c r="A43" s="69" t="s">
        <v>102</v>
      </c>
      <c r="B43" s="69" t="s">
        <v>103</v>
      </c>
      <c r="C43" s="69" t="s">
        <v>11</v>
      </c>
      <c r="D43" s="69"/>
      <c r="E43" s="35" t="s">
        <v>127</v>
      </c>
      <c r="F43" s="46" t="s">
        <v>147</v>
      </c>
      <c r="G43" s="70">
        <f>H43</f>
        <v>102800</v>
      </c>
      <c r="H43" s="70">
        <v>102800</v>
      </c>
      <c r="I43" s="70"/>
      <c r="J43" s="70"/>
    </row>
    <row r="44" spans="1:26" s="8" customFormat="1" ht="78" customHeight="1" x14ac:dyDescent="0.25">
      <c r="A44" s="69" t="s">
        <v>74</v>
      </c>
      <c r="B44" s="69" t="s">
        <v>75</v>
      </c>
      <c r="C44" s="69" t="s">
        <v>11</v>
      </c>
      <c r="D44" s="69" t="s">
        <v>76</v>
      </c>
      <c r="E44" s="11" t="s">
        <v>78</v>
      </c>
      <c r="F44" s="46" t="s">
        <v>146</v>
      </c>
      <c r="G44" s="70">
        <v>140000</v>
      </c>
      <c r="H44" s="70">
        <v>140000</v>
      </c>
      <c r="I44" s="70"/>
      <c r="J44" s="70"/>
    </row>
    <row r="45" spans="1:26" s="2" customFormat="1" ht="60" customHeight="1" x14ac:dyDescent="0.25">
      <c r="A45" s="28"/>
      <c r="B45" s="28"/>
      <c r="C45" s="28"/>
      <c r="D45" s="33"/>
      <c r="E45" s="35" t="s">
        <v>127</v>
      </c>
      <c r="F45" s="46" t="s">
        <v>147</v>
      </c>
      <c r="G45" s="70">
        <v>100000</v>
      </c>
      <c r="H45" s="70">
        <v>100000</v>
      </c>
      <c r="I45" s="34"/>
      <c r="J45" s="20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62" customFormat="1" ht="44.25" hidden="1" customHeight="1" x14ac:dyDescent="0.25">
      <c r="A46" s="60" t="s">
        <v>86</v>
      </c>
      <c r="B46" s="60"/>
      <c r="C46" s="60"/>
      <c r="D46" s="60" t="s">
        <v>87</v>
      </c>
      <c r="E46" s="60"/>
      <c r="F46" s="60"/>
      <c r="G46" s="61">
        <f>H46</f>
        <v>0</v>
      </c>
      <c r="H46" s="61">
        <f>H47+H48+H49+H50</f>
        <v>0</v>
      </c>
      <c r="I46" s="61">
        <f>I48+I49+I50</f>
        <v>0</v>
      </c>
      <c r="J46" s="61">
        <f>J48+J49+J50</f>
        <v>0</v>
      </c>
    </row>
    <row r="47" spans="1:26" s="8" customFormat="1" ht="44.25" hidden="1" customHeight="1" x14ac:dyDescent="0.25">
      <c r="A47" s="69" t="s">
        <v>102</v>
      </c>
      <c r="B47" s="69" t="s">
        <v>103</v>
      </c>
      <c r="C47" s="69" t="s">
        <v>11</v>
      </c>
      <c r="D47" s="69" t="s">
        <v>104</v>
      </c>
      <c r="E47" s="11" t="s">
        <v>35</v>
      </c>
      <c r="F47" s="48"/>
      <c r="G47" s="70">
        <f>H47</f>
        <v>0</v>
      </c>
      <c r="H47" s="70">
        <v>0</v>
      </c>
      <c r="I47" s="70"/>
      <c r="J47" s="70"/>
    </row>
    <row r="48" spans="1:26" s="2" customFormat="1" ht="60" hidden="1" customHeight="1" x14ac:dyDescent="0.25">
      <c r="A48" s="57" t="s">
        <v>74</v>
      </c>
      <c r="B48" s="57" t="s">
        <v>75</v>
      </c>
      <c r="C48" s="57" t="s">
        <v>11</v>
      </c>
      <c r="D48" s="58" t="s">
        <v>76</v>
      </c>
      <c r="E48" s="42" t="s">
        <v>77</v>
      </c>
      <c r="F48" s="59"/>
      <c r="G48" s="24">
        <f>H48</f>
        <v>0</v>
      </c>
      <c r="H48" s="24">
        <v>0</v>
      </c>
      <c r="I48" s="44"/>
      <c r="J48" s="2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2" customFormat="1" ht="60" hidden="1" customHeight="1" x14ac:dyDescent="0.25">
      <c r="A49" s="28" t="s">
        <v>74</v>
      </c>
      <c r="B49" s="28" t="s">
        <v>75</v>
      </c>
      <c r="C49" s="28" t="s">
        <v>11</v>
      </c>
      <c r="D49" s="33" t="s">
        <v>76</v>
      </c>
      <c r="E49" s="42" t="s">
        <v>78</v>
      </c>
      <c r="F49" s="46"/>
      <c r="G49" s="24">
        <f t="shared" ref="G49" si="5">H49+I49</f>
        <v>0</v>
      </c>
      <c r="H49" s="24">
        <v>0</v>
      </c>
      <c r="I49" s="44"/>
      <c r="J49" s="2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" customFormat="1" ht="60" hidden="1" customHeight="1" x14ac:dyDescent="0.25">
      <c r="A50" s="28" t="s">
        <v>74</v>
      </c>
      <c r="B50" s="28" t="s">
        <v>75</v>
      </c>
      <c r="C50" s="28" t="s">
        <v>11</v>
      </c>
      <c r="D50" s="33" t="s">
        <v>76</v>
      </c>
      <c r="E50" s="35" t="s">
        <v>106</v>
      </c>
      <c r="F50" s="46"/>
      <c r="G50" s="24">
        <f>H50</f>
        <v>0</v>
      </c>
      <c r="H50" s="20">
        <v>0</v>
      </c>
      <c r="I50" s="34"/>
      <c r="J50" s="2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2" customFormat="1" ht="31.5" customHeight="1" x14ac:dyDescent="0.25">
      <c r="A51" s="82"/>
      <c r="B51" s="83"/>
      <c r="C51" s="83"/>
      <c r="D51" s="83"/>
      <c r="E51" s="83"/>
      <c r="F51" s="84"/>
      <c r="G51" s="10">
        <f>G40+G35+G13</f>
        <v>15824915</v>
      </c>
      <c r="H51" s="10">
        <f>H40+H35+H13</f>
        <v>15769715</v>
      </c>
      <c r="I51" s="10">
        <f>I46+I40+I13</f>
        <v>55200</v>
      </c>
      <c r="J51" s="10">
        <f>J46+J40+J13</f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D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D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D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D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</row>
    <row r="62" spans="1:26" x14ac:dyDescent="0.25">
      <c r="D62" s="3"/>
    </row>
    <row r="63" spans="1:26" x14ac:dyDescent="0.25">
      <c r="D63" s="3"/>
    </row>
    <row r="64" spans="1:26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</sheetData>
  <mergeCells count="18">
    <mergeCell ref="H1:J1"/>
    <mergeCell ref="F3:J3"/>
    <mergeCell ref="F4:J4"/>
    <mergeCell ref="D6:G6"/>
    <mergeCell ref="D7:G7"/>
    <mergeCell ref="A51:F51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Oksana</cp:lastModifiedBy>
  <cp:lastPrinted>2022-03-24T10:49:38Z</cp:lastPrinted>
  <dcterms:created xsi:type="dcterms:W3CDTF">2006-03-01T06:56:57Z</dcterms:created>
  <dcterms:modified xsi:type="dcterms:W3CDTF">2022-04-19T11:45:01Z</dcterms:modified>
</cp:coreProperties>
</file>