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11760" tabRatio="613"/>
  </bookViews>
  <sheets>
    <sheet name="Лист3" sheetId="3" r:id="rId1"/>
  </sheets>
  <definedNames>
    <definedName name="_xlnm.Print_Titles" localSheetId="0">Лист3!#REF!,Лист3!$9:$10</definedName>
    <definedName name="_xlnm.Print_Area" localSheetId="0">Лист3!$A$1:$J$67</definedName>
  </definedNames>
  <calcPr calcId="125725"/>
</workbook>
</file>

<file path=xl/calcChain.xml><?xml version="1.0" encoding="utf-8"?>
<calcChain xmlns="http://schemas.openxmlformats.org/spreadsheetml/2006/main">
  <c r="H12" i="3"/>
  <c r="H46"/>
  <c r="G48"/>
  <c r="G35"/>
  <c r="G34"/>
  <c r="G22"/>
  <c r="G50"/>
  <c r="G52"/>
  <c r="H40"/>
  <c r="G43"/>
  <c r="G42"/>
  <c r="G41"/>
  <c r="J40"/>
  <c r="I40"/>
  <c r="G25"/>
  <c r="G30"/>
  <c r="H54"/>
  <c r="G36"/>
  <c r="G46" l="1"/>
  <c r="G40"/>
  <c r="G24"/>
  <c r="I14"/>
  <c r="G54" l="1"/>
  <c r="G53"/>
  <c r="G33"/>
  <c r="H67" l="1"/>
  <c r="G47"/>
  <c r="J46"/>
  <c r="I46"/>
  <c r="G64"/>
  <c r="G37"/>
  <c r="G15"/>
  <c r="G14"/>
  <c r="G13"/>
  <c r="G29"/>
  <c r="H62"/>
  <c r="G62" s="1"/>
  <c r="J12"/>
  <c r="G66"/>
  <c r="G63"/>
  <c r="G18"/>
  <c r="G20"/>
  <c r="G38"/>
  <c r="J62"/>
  <c r="I62"/>
  <c r="G65"/>
  <c r="G26"/>
  <c r="G28"/>
  <c r="G16"/>
  <c r="G23"/>
  <c r="G27"/>
  <c r="G32"/>
  <c r="G12" l="1"/>
  <c r="G67" s="1"/>
  <c r="J67"/>
  <c r="I12"/>
  <c r="I67" s="1"/>
</calcChain>
</file>

<file path=xl/sharedStrings.xml><?xml version="1.0" encoding="utf-8"?>
<sst xmlns="http://schemas.openxmlformats.org/spreadsheetml/2006/main" count="246" uniqueCount="176">
  <si>
    <t>Загальний фонд</t>
  </si>
  <si>
    <t>Спеціальний фонд</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</si>
  <si>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</si>
  <si>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</si>
  <si>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</si>
  <si>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</si>
  <si>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Усього</t>
  </si>
  <si>
    <t>усього</t>
  </si>
  <si>
    <t>у тому числі бюджет розвитку</t>
  </si>
  <si>
    <t>0110180</t>
  </si>
  <si>
    <t>0180</t>
  </si>
  <si>
    <t>0133</t>
  </si>
  <si>
    <t>0112010</t>
  </si>
  <si>
    <t>0112111</t>
  </si>
  <si>
    <t>0114082</t>
  </si>
  <si>
    <t>0116012</t>
  </si>
  <si>
    <t>0116013</t>
  </si>
  <si>
    <t>0116017</t>
  </si>
  <si>
    <t>0116030</t>
  </si>
  <si>
    <t>0117130</t>
  </si>
  <si>
    <t>0117693</t>
  </si>
  <si>
    <t>0118230</t>
  </si>
  <si>
    <t>0910</t>
  </si>
  <si>
    <t>0731</t>
  </si>
  <si>
    <t>0829</t>
  </si>
  <si>
    <t>0810</t>
  </si>
  <si>
    <t>0620</t>
  </si>
  <si>
    <t>0421</t>
  </si>
  <si>
    <t>0490</t>
  </si>
  <si>
    <t>0380</t>
  </si>
  <si>
    <t>Програма підтримки та збереження об'єктів і майна комунальної власності Рожищенської територіальної громади на 2021 рік</t>
  </si>
  <si>
    <t xml:space="preserve">Комплексна програма  соціального захисту населення Рожищенської територіальної громади на 2021 рік </t>
  </si>
  <si>
    <t>Програма фінансовї підтримки комунальних підприємств Рожищенської міської ради на 2021 рік</t>
  </si>
  <si>
    <t>1010</t>
  </si>
  <si>
    <t>2010</t>
  </si>
  <si>
    <t>2111</t>
  </si>
  <si>
    <t>4082</t>
  </si>
  <si>
    <t>5061</t>
  </si>
  <si>
    <t>6012</t>
  </si>
  <si>
    <t>6013</t>
  </si>
  <si>
    <t>6017</t>
  </si>
  <si>
    <t>6030</t>
  </si>
  <si>
    <t>7130</t>
  </si>
  <si>
    <t>7693</t>
  </si>
  <si>
    <t>8230</t>
  </si>
  <si>
    <t>Найменування місцевої  програми</t>
  </si>
  <si>
    <t>0113210</t>
  </si>
  <si>
    <t>3210</t>
  </si>
  <si>
    <t>1050</t>
  </si>
  <si>
    <t>Інша діяльність у сфері державного управління</t>
  </si>
  <si>
    <t>Надання дошкільної освіти</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</si>
  <si>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</si>
  <si>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</si>
  <si>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</si>
  <si>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</si>
  <si>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</si>
  <si>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</si>
  <si>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Інша діяльність, пов`язана з експлуатацією об`єктів житлово-комунального господарства</t>
  </si>
  <si>
    <t>Організація благоустрою населених пунктів</t>
  </si>
  <si>
    <t>Організація та проведення громадських робіт</t>
  </si>
  <si>
    <t>Здійснення заходів із землеустрою</t>
  </si>
  <si>
    <t>Інші заходи, пов`язані з економічною діяльністю</t>
  </si>
  <si>
    <t>Інші заходи громадського порядку та безпеки</t>
  </si>
  <si>
    <t>0118340</t>
  </si>
  <si>
    <t>8340</t>
  </si>
  <si>
    <t>0540</t>
  </si>
  <si>
    <t>Природоохоронні заходи за рахунок цільових фондів</t>
  </si>
  <si>
    <t>Рожищенська міська рада</t>
  </si>
  <si>
    <t>3719800</t>
  </si>
  <si>
    <t>9800</t>
  </si>
  <si>
    <t xml:space="preserve">Субвенція з місцевого бюджету державного бюджету  на виконання програм соціально-економічного розвитку регіонів </t>
  </si>
  <si>
    <t>Програма покращення функціонування центру обслуговування платників Рожищенської ДПІ Головного управління ДПС у Волинській області на 2021-2023 роки</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</si>
  <si>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</si>
  <si>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Дата і номер документа, яким затверджено місцеву  програму</t>
  </si>
  <si>
    <t>0610000</t>
  </si>
  <si>
    <t>Гуманітарний відділ Рожищенської міської ради</t>
  </si>
  <si>
    <t>0615061</t>
  </si>
  <si>
    <t xml:space="preserve">Цільова соціальна програма розвитку фізичної культури та спорту Рожищенської територіальної громади на 2021 - 2025 роки </t>
  </si>
  <si>
    <t>3710000</t>
  </si>
  <si>
    <t>Фінансовий відділ Рожищенської міської ради</t>
  </si>
  <si>
    <t>0110000</t>
  </si>
  <si>
    <t>0613133</t>
  </si>
  <si>
    <t>3133</t>
  </si>
  <si>
    <t>1040</t>
  </si>
  <si>
    <t>Інші заходи та заклади молодіжної політики</t>
  </si>
  <si>
    <t>0118410</t>
  </si>
  <si>
    <t>8410</t>
  </si>
  <si>
    <t>0830</t>
  </si>
  <si>
    <t>Фінансова підтримка засобів масової інформації</t>
  </si>
  <si>
    <t>0611010</t>
  </si>
  <si>
    <t>0113035</t>
  </si>
  <si>
    <t>3035</t>
  </si>
  <si>
    <t>1070</t>
  </si>
  <si>
    <t>Компенсаційні виплати за пільговий проїзд окремих категорій громадян на залізничному транспорті</t>
  </si>
  <si>
    <t>3719770</t>
  </si>
  <si>
    <t>9770</t>
  </si>
  <si>
    <t>"Інша субвенція з місцевого бюджету</t>
  </si>
  <si>
    <t>Програма профілактики правопорушень та злочинів в Рожищенській територіальній громаді на 2021-2025 роки</t>
  </si>
  <si>
    <t>Програма "Фінансової підтримки в наданні послуг з медичних оглядів призовників, допризовників та військовозобов'язаних, що надаються комунальним підприємством Рожищенська багатопрофільна лікарня" Рожищенської міської ради на 2021 рік"</t>
  </si>
  <si>
    <t>Програма підтримки та збереження об'єктів і майна комунальної власності Рожищенської територіальної громади на 2022 рік</t>
  </si>
  <si>
    <t>0618220</t>
  </si>
  <si>
    <t>8220</t>
  </si>
  <si>
    <t>Заходи та роботи з мобілізаційної підготовки місцевого значення</t>
  </si>
  <si>
    <t>23.12.2022 №</t>
  </si>
  <si>
    <t>Програма розвитку та підтримки архівної справи  на 2023 рік</t>
  </si>
  <si>
    <t>Програма підтримки та розвитку вторинної медичної допомоги на території Рожищенської територіальної громади на 2023 рік</t>
  </si>
  <si>
    <t>Програма підтримки та розвитку первинної медичної допомоги на території Рожищенської територіальної громади на 2023 рік</t>
  </si>
  <si>
    <t xml:space="preserve">Комплексна програма  соціального захисту населення Рожищенської територіальної громади на 2023 рік </t>
  </si>
  <si>
    <t>Програма організації громадських робіт у Рожищенській територіальній громаді на 2023 рік</t>
  </si>
  <si>
    <t>Програма відзначення державних та професійних свят, ювілейних дат, заохочення за заслуги перед Рожищенською  територіальною громадою , здійснення представницьких та інших заходів на 2023рік</t>
  </si>
  <si>
    <t>Програма розвитку системи теплопостачання Підприємства житлово-комунального господарства Рожищенської міської ради та Комунального підприємства "Дубищенське житлово-комунальне господарство" на 2023 рік</t>
  </si>
  <si>
    <t>Програма розвитку водопровідно-каналізаційного господарства Підприємства житлово-комунального господарства Рожищенської міської ради та Комунального підприємства "Дубищенське житлово-комунальне  господарство"на 2023 рік"</t>
  </si>
  <si>
    <t>Програма "Питна вода" на 2023 рік</t>
  </si>
  <si>
    <t>Програма підтримки та збереження об'єктів і майна комунальної власності Рожищенської територіальної громади на 2023 рік</t>
  </si>
  <si>
    <t>Програма "Благоустрій Рожищенської територіальної громади" на 2023 рік"</t>
  </si>
  <si>
    <t>Програма охорони та раціонального використання земель  Рожищенської територіальної громади на 2023 рік</t>
  </si>
  <si>
    <t>Програма "Безпечна Рожищенська територіальна громада" на 2023 рік</t>
  </si>
  <si>
    <t>Програма "Охорони навколишнього природного середовища Рожищенської територіальної громади" на 2023 рік</t>
  </si>
  <si>
    <t>Програма висвітлення діяльності Рожищенської міської ради та її виконавчих органів в друкованих засобах масової інформації на 2023 рік</t>
  </si>
  <si>
    <t>Програма патріотичного виховання молоді, підготовки та проведення приписки і призову юнаків на строкову військову службу в Збройні сили України в Рожищенській територіальній громаді на 2023 рік</t>
  </si>
  <si>
    <t>0726</t>
  </si>
  <si>
    <t>ВСЬОГО</t>
  </si>
  <si>
    <t>Додаток № 6</t>
  </si>
  <si>
    <t>Програма "Молодь Рожищенської територіальної громади"  на 2023 рік</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</si>
  <si>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</si>
  <si>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</si>
  <si>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31.01.2023 № 30/7</t>
  </si>
  <si>
    <t>22.12.2022 №11</t>
  </si>
  <si>
    <t>22.12.2022 №15</t>
  </si>
  <si>
    <t>22.12.2022 №28/10</t>
  </si>
  <si>
    <t>22.12.2022 №28/19</t>
  </si>
  <si>
    <t>22.12.2022 №28/16</t>
  </si>
  <si>
    <t>22.12.2022 №28/13</t>
  </si>
  <si>
    <t>22.12.2022 №28/17</t>
  </si>
  <si>
    <t>22.12.2022 №28/9</t>
  </si>
  <si>
    <t>22.12.2022 №28/12</t>
  </si>
  <si>
    <t>22.12.2022 №28/14</t>
  </si>
  <si>
    <t>22.12.2022 №28/5</t>
  </si>
  <si>
    <t>22.12.2022 №28/20</t>
  </si>
  <si>
    <t>22.12.2022 №28/4</t>
  </si>
  <si>
    <t>22.12.2022 №28/7</t>
  </si>
  <si>
    <t>22.12.2022 №28/8</t>
  </si>
  <si>
    <t>22.12.2022 №28/18</t>
  </si>
  <si>
    <t>0113242</t>
  </si>
  <si>
    <t>3242</t>
  </si>
  <si>
    <t>1090</t>
  </si>
  <si>
    <t>Інші заходи у сфері соціального захисту і соціального забезпечення</t>
  </si>
  <si>
    <t>22.12.2022 №28/6</t>
  </si>
  <si>
    <t>Програма фінансовї підтримки комунальних підприємств Рожищенської міської ради на 2022 рік</t>
  </si>
  <si>
    <t>0118110</t>
  </si>
  <si>
    <t>8110</t>
  </si>
  <si>
    <t>0320</t>
  </si>
  <si>
    <t>Заходи із запобігання та ліквідації надзвичайних ситуацій та наслідків стихійного лиха</t>
  </si>
  <si>
    <t>09.03.2023 №</t>
  </si>
  <si>
    <t>31.01.2023 № 30/6</t>
  </si>
  <si>
    <t>31.01.2023 № 30/5</t>
  </si>
  <si>
    <t xml:space="preserve">Інша субвенція з місцевого бюджету_x000D_
</t>
  </si>
  <si>
    <t>09.03.2023 р № 31/</t>
  </si>
  <si>
    <t>09.03.2023 № 31/</t>
  </si>
  <si>
    <t>31.03.2023 №30/4</t>
  </si>
  <si>
    <t>0112151</t>
  </si>
  <si>
    <t>2151</t>
  </si>
  <si>
    <t>0763</t>
  </si>
  <si>
    <t>Забезпечення діяльності інших закладів у сфері охорони здоров'я</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</si>
  <si>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</si>
  <si>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</si>
  <si>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</si>
  <si>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до рішення</t>
  </si>
  <si>
    <t>Рожищенської міської ради</t>
  </si>
  <si>
    <t xml:space="preserve">від 25 травня  2023 року № </t>
  </si>
  <si>
    <t xml:space="preserve">Розподіл витрат бюджету Рожищенської міської територіальної громади на реалізацію місцевих програму 2023 році </t>
  </si>
  <si>
    <t>0356500000</t>
  </si>
  <si>
    <t>0100000</t>
  </si>
  <si>
    <t>0600000</t>
  </si>
  <si>
    <t>3700000</t>
  </si>
  <si>
    <t>25.05.2023 №</t>
  </si>
</sst>
</file>

<file path=xl/styles.xml><?xml version="1.0" encoding="utf-8"?>
<styleSheet xmlns="http://schemas.openxmlformats.org/spreadsheetml/2006/main">
  <fonts count="22">
    <font>
      <sz val="10"/>
      <name val="Arial Cyr"/>
      <charset val="204"/>
    </font>
    <font>
      <sz val="10"/>
      <name val="Arial Cyr"/>
      <charset val="204"/>
    </font>
    <font>
      <sz val="8"/>
      <name val="Arial Cyr"/>
      <charset val="204"/>
    </font>
    <font>
      <sz val="10"/>
      <name val="Times New Roman"/>
      <family val="1"/>
      <charset val="204"/>
    </font>
    <font>
      <sz val="11"/>
      <name val="Times New Roman"/>
      <family val="1"/>
      <charset val="204"/>
    </font>
    <font>
      <b/>
      <sz val="10"/>
      <name val="Times New Roman"/>
      <family val="1"/>
      <charset val="204"/>
    </font>
    <font>
      <sz val="10"/>
      <name val="Arial"/>
      <family val="2"/>
      <charset val="204"/>
    </font>
    <font>
      <sz val="10"/>
      <name val="Helv"/>
      <charset val="204"/>
    </font>
    <font>
      <b/>
      <sz val="12"/>
      <name val="Times New Roman"/>
      <family val="1"/>
      <charset val="204"/>
    </font>
    <font>
      <sz val="10"/>
      <color theme="1"/>
      <name val="Calibri"/>
      <family val="2"/>
      <charset val="204"/>
      <scheme val="minor"/>
    </font>
    <font>
      <b/>
      <sz val="11"/>
      <name val="Times New Roman"/>
      <family val="1"/>
      <charset val="204"/>
    </font>
    <font>
      <b/>
      <sz val="10"/>
      <color indexed="8"/>
      <name val="Times New Roman"/>
      <family val="1"/>
      <charset val="204"/>
    </font>
    <font>
      <sz val="11"/>
      <color indexed="8"/>
      <name val="Calibri"/>
      <family val="2"/>
      <charset val="204"/>
    </font>
    <font>
      <b/>
      <sz val="14"/>
      <name val="Times New Roman"/>
      <family val="1"/>
      <charset val="204"/>
    </font>
    <font>
      <b/>
      <sz val="13"/>
      <name val="Times New Roman"/>
      <family val="1"/>
      <charset val="204"/>
    </font>
    <font>
      <i/>
      <sz val="14"/>
      <name val="Times New Roman"/>
      <family val="1"/>
      <charset val="204"/>
    </font>
    <font>
      <b/>
      <i/>
      <sz val="14"/>
      <name val="Times New Roman"/>
      <family val="1"/>
      <charset val="204"/>
    </font>
    <font>
      <b/>
      <i/>
      <sz val="14"/>
      <color indexed="8"/>
      <name val="Times New Roman"/>
      <family val="1"/>
      <charset val="204"/>
    </font>
    <font>
      <b/>
      <i/>
      <sz val="12"/>
      <name val="Times New Roman"/>
      <family val="1"/>
      <charset val="204"/>
    </font>
    <font>
      <b/>
      <sz val="16"/>
      <name val="Times New Roman"/>
      <family val="1"/>
      <charset val="204"/>
    </font>
    <font>
      <b/>
      <i/>
      <sz val="10"/>
      <name val="Times New Roman"/>
      <family val="1"/>
      <charset val="204"/>
    </font>
    <font>
      <i/>
      <sz val="1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26"/>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bottom/>
      <diagonal/>
    </border>
    <border>
      <left/>
      <right style="thin">
        <color indexed="64"/>
      </right>
      <top/>
      <bottom style="thin">
        <color indexed="64"/>
      </bottom>
      <diagonal/>
    </border>
  </borders>
  <cellStyleXfs count="8">
    <xf numFmtId="0" fontId="0" fillId="0" borderId="0"/>
    <xf numFmtId="0" fontId="6" fillId="0" borderId="0"/>
    <xf numFmtId="0" fontId="9" fillId="0" borderId="0"/>
    <xf numFmtId="0" fontId="1" fillId="0" borderId="0"/>
    <xf numFmtId="0" fontId="7" fillId="0" borderId="0"/>
    <xf numFmtId="0" fontId="6" fillId="0" borderId="0"/>
    <xf numFmtId="0" fontId="12" fillId="3" borderId="12" applyNumberFormat="0" applyFont="0" applyAlignment="0" applyProtection="0"/>
    <xf numFmtId="0" fontId="6" fillId="0" borderId="0"/>
  </cellStyleXfs>
  <cellXfs count="124">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justify"/>
    </xf>
    <xf numFmtId="0" fontId="3" fillId="0" borderId="0" xfId="0" applyFont="1" applyFill="1" applyBorder="1"/>
    <xf numFmtId="0" fontId="4" fillId="0" borderId="0" xfId="0" applyFont="1" applyFill="1" applyBorder="1"/>
    <xf numFmtId="1" fontId="4" fillId="0" borderId="0" xfId="0" applyNumberFormat="1" applyFont="1" applyFill="1"/>
    <xf numFmtId="0" fontId="8" fillId="0" borderId="0" xfId="0" applyFont="1" applyFill="1" applyBorder="1"/>
    <xf numFmtId="0" fontId="8" fillId="0" borderId="0" xfId="0" applyFont="1" applyFill="1"/>
    <xf numFmtId="0" fontId="10" fillId="2" borderId="4" xfId="0" applyFont="1" applyFill="1" applyBorder="1" applyAlignment="1">
      <alignment horizontal="justify" vertical="center"/>
    </xf>
    <xf numFmtId="0" fontId="10" fillId="2" borderId="1" xfId="0" applyFont="1" applyFill="1" applyBorder="1" applyAlignment="1">
      <alignment horizontal="justify" vertical="center"/>
    </xf>
    <xf numFmtId="4" fontId="10" fillId="0" borderId="1" xfId="0" applyNumberFormat="1" applyFont="1" applyFill="1" applyBorder="1" applyAlignment="1">
      <alignment horizontal="center" vertical="center"/>
    </xf>
    <xf numFmtId="0" fontId="10" fillId="0" borderId="4" xfId="0" applyFont="1" applyFill="1" applyBorder="1" applyAlignment="1">
      <alignment horizontal="justify" vertical="center"/>
    </xf>
    <xf numFmtId="49" fontId="10" fillId="0" borderId="4" xfId="3" applyNumberFormat="1" applyFont="1" applyBorder="1" applyAlignment="1">
      <alignment horizontal="center" vertical="center" wrapText="1"/>
    </xf>
    <xf numFmtId="2" fontId="10" fillId="0" borderId="4" xfId="3" applyNumberFormat="1" applyFont="1" applyBorder="1" applyAlignment="1">
      <alignment vertical="center" wrapText="1"/>
    </xf>
    <xf numFmtId="4" fontId="10" fillId="0" borderId="4" xfId="0" applyNumberFormat="1" applyFont="1" applyFill="1" applyBorder="1" applyAlignment="1">
      <alignment horizontal="center" vertical="center"/>
    </xf>
    <xf numFmtId="49" fontId="10" fillId="0" borderId="1" xfId="3"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2" fontId="10" fillId="0" borderId="1" xfId="3" quotePrefix="1" applyNumberFormat="1" applyFont="1" applyBorder="1" applyAlignment="1">
      <alignment vertical="center" wrapText="1"/>
    </xf>
    <xf numFmtId="0" fontId="10" fillId="0" borderId="1" xfId="0" applyFont="1" applyFill="1" applyBorder="1" applyAlignment="1">
      <alignment vertical="center" wrapText="1"/>
    </xf>
    <xf numFmtId="0" fontId="11" fillId="0" borderId="0" xfId="0" applyFont="1" applyBorder="1" applyAlignment="1">
      <alignment horizontal="center" vertical="center"/>
    </xf>
    <xf numFmtId="0" fontId="5" fillId="0" borderId="18" xfId="0" applyFont="1" applyFill="1" applyBorder="1" applyAlignment="1">
      <alignment horizontal="center" vertical="center" wrapText="1"/>
    </xf>
    <xf numFmtId="0" fontId="10" fillId="2" borderId="20" xfId="0" applyFont="1" applyFill="1" applyBorder="1" applyAlignment="1">
      <alignment horizontal="justify" vertical="center"/>
    </xf>
    <xf numFmtId="0" fontId="10" fillId="0" borderId="4" xfId="0" applyFont="1" applyFill="1" applyBorder="1" applyAlignment="1">
      <alignment vertical="center" wrapText="1"/>
    </xf>
    <xf numFmtId="4" fontId="10" fillId="0" borderId="20" xfId="0" applyNumberFormat="1" applyFont="1" applyFill="1" applyBorder="1" applyAlignment="1">
      <alignment horizontal="center" vertical="center"/>
    </xf>
    <xf numFmtId="0" fontId="10" fillId="0" borderId="4"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applyFill="1" applyBorder="1" applyAlignment="1">
      <alignment horizontal="center"/>
    </xf>
    <xf numFmtId="0" fontId="10" fillId="0" borderId="1" xfId="0" applyFont="1" applyFill="1" applyBorder="1" applyAlignment="1">
      <alignment horizontal="center" vertical="center" wrapText="1"/>
    </xf>
    <xf numFmtId="2" fontId="10" fillId="0" borderId="4" xfId="3" quotePrefix="1" applyNumberFormat="1" applyFont="1" applyBorder="1" applyAlignment="1">
      <alignment vertical="center" wrapText="1"/>
    </xf>
    <xf numFmtId="14" fontId="10" fillId="0" borderId="4" xfId="0" applyNumberFormat="1" applyFont="1" applyFill="1" applyBorder="1" applyAlignment="1">
      <alignment horizontal="center" vertical="center" wrapText="1"/>
    </xf>
    <xf numFmtId="0" fontId="4" fillId="0" borderId="1" xfId="0" applyFont="1" applyFill="1" applyBorder="1"/>
    <xf numFmtId="2" fontId="10" fillId="0" borderId="1" xfId="3" applyNumberFormat="1" applyFont="1" applyBorder="1" applyAlignment="1">
      <alignment vertical="center" wrapText="1"/>
    </xf>
    <xf numFmtId="2" fontId="10" fillId="0" borderId="20" xfId="3" applyNumberFormat="1" applyFont="1" applyBorder="1" applyAlignment="1">
      <alignment vertical="center" wrapText="1"/>
    </xf>
    <xf numFmtId="0" fontId="15" fillId="0" borderId="0" xfId="0" applyFont="1" applyFill="1"/>
    <xf numFmtId="0" fontId="16" fillId="0" borderId="0" xfId="0" applyFont="1" applyFill="1" applyAlignment="1">
      <alignment horizontal="center"/>
    </xf>
    <xf numFmtId="0" fontId="15" fillId="0" borderId="0" xfId="0" applyFont="1" applyFill="1" applyBorder="1"/>
    <xf numFmtId="1" fontId="15" fillId="0" borderId="0" xfId="0" applyNumberFormat="1" applyFont="1" applyFill="1"/>
    <xf numFmtId="0" fontId="15" fillId="0" borderId="0" xfId="1" applyFont="1" applyFill="1" applyAlignment="1">
      <alignment horizontal="left"/>
    </xf>
    <xf numFmtId="0" fontId="15" fillId="0" borderId="0" xfId="0" applyFont="1" applyAlignment="1"/>
    <xf numFmtId="0" fontId="16" fillId="0" borderId="0" xfId="0" applyFont="1" applyFill="1" applyAlignment="1">
      <alignment horizontal="center" wrapText="1"/>
    </xf>
    <xf numFmtId="4" fontId="10" fillId="2" borderId="4"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 fontId="4" fillId="0" borderId="0" xfId="0" applyNumberFormat="1" applyFont="1" applyFill="1" applyBorder="1"/>
    <xf numFmtId="49" fontId="10" fillId="0" borderId="1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20" xfId="0" applyNumberFormat="1" applyFont="1" applyBorder="1" applyAlignment="1">
      <alignment horizontal="center" vertical="center" wrapText="1"/>
    </xf>
    <xf numFmtId="49" fontId="10" fillId="0" borderId="20" xfId="0" applyNumberFormat="1" applyFont="1" applyFill="1" applyBorder="1" applyAlignment="1">
      <alignment horizontal="center" vertical="center"/>
    </xf>
    <xf numFmtId="49" fontId="13" fillId="0" borderId="1" xfId="0"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4" fontId="8" fillId="4" borderId="1" xfId="0" applyNumberFormat="1" applyFont="1" applyFill="1" applyBorder="1" applyAlignment="1">
      <alignment vertical="center" wrapText="1"/>
    </xf>
    <xf numFmtId="49" fontId="13"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wrapText="1"/>
    </xf>
    <xf numFmtId="0" fontId="10" fillId="4" borderId="1" xfId="0" applyFont="1" applyFill="1" applyBorder="1" applyAlignment="1">
      <alignment horizontal="justify" vertical="center"/>
    </xf>
    <xf numFmtId="0" fontId="10" fillId="4" borderId="1" xfId="0" applyFont="1" applyFill="1" applyBorder="1" applyAlignment="1">
      <alignment horizontal="center" vertical="center" wrapText="1"/>
    </xf>
    <xf numFmtId="4" fontId="13" fillId="4" borderId="1" xfId="0" applyNumberFormat="1" applyFont="1" applyFill="1" applyBorder="1" applyAlignment="1">
      <alignment horizontal="center" vertical="center"/>
    </xf>
    <xf numFmtId="4" fontId="13" fillId="4" borderId="1" xfId="0" applyNumberFormat="1" applyFont="1" applyFill="1" applyBorder="1" applyAlignment="1">
      <alignment horizontal="center" vertical="center" wrapText="1"/>
    </xf>
    <xf numFmtId="4" fontId="3" fillId="0" borderId="0" xfId="0" applyNumberFormat="1" applyFont="1" applyFill="1"/>
    <xf numFmtId="49" fontId="10" fillId="0" borderId="19"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shrinkToFit="1"/>
    </xf>
    <xf numFmtId="4" fontId="10" fillId="0" borderId="4" xfId="0" applyNumberFormat="1" applyFont="1" applyFill="1" applyBorder="1" applyAlignment="1">
      <alignment horizontal="center" vertical="center" wrapText="1" shrinkToFit="1"/>
    </xf>
    <xf numFmtId="0" fontId="18" fillId="0" borderId="0" xfId="0" applyFont="1" applyFill="1" applyAlignment="1">
      <alignment horizontal="center"/>
    </xf>
    <xf numFmtId="1" fontId="18" fillId="0" borderId="0" xfId="0" applyNumberFormat="1" applyFont="1" applyFill="1"/>
    <xf numFmtId="0" fontId="18" fillId="0" borderId="0" xfId="0" applyFont="1" applyFill="1" applyAlignment="1"/>
    <xf numFmtId="49" fontId="10" fillId="0" borderId="17" xfId="0" applyNumberFormat="1" applyFont="1" applyBorder="1" applyAlignment="1">
      <alignment horizontal="center" vertical="center" wrapText="1"/>
    </xf>
    <xf numFmtId="49" fontId="10" fillId="0" borderId="25" xfId="0" applyNumberFormat="1" applyFont="1" applyFill="1" applyBorder="1" applyAlignment="1">
      <alignment horizontal="center" vertical="center"/>
    </xf>
    <xf numFmtId="0" fontId="20" fillId="0" borderId="0" xfId="0" applyNumberFormat="1" applyFont="1" applyFill="1" applyBorder="1" applyAlignment="1" applyProtection="1">
      <alignment horizontal="left"/>
    </xf>
    <xf numFmtId="0" fontId="20"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vertical="center"/>
    </xf>
    <xf numFmtId="14" fontId="20" fillId="0" borderId="0" xfId="7" applyNumberFormat="1" applyFont="1" applyFill="1"/>
    <xf numFmtId="0" fontId="20" fillId="0" borderId="0" xfId="0" applyNumberFormat="1" applyFont="1" applyFill="1" applyBorder="1" applyAlignment="1" applyProtection="1">
      <alignment wrapText="1"/>
    </xf>
    <xf numFmtId="0" fontId="21" fillId="0" borderId="0" xfId="0" applyNumberFormat="1" applyFont="1" applyFill="1" applyBorder="1" applyAlignment="1" applyProtection="1">
      <alignment wrapText="1"/>
    </xf>
    <xf numFmtId="0" fontId="5"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0" fontId="10" fillId="4" borderId="4" xfId="0" applyFont="1" applyFill="1" applyBorder="1" applyAlignment="1">
      <alignment horizontal="center" vertical="center" wrapText="1"/>
    </xf>
    <xf numFmtId="4" fontId="10" fillId="4" borderId="20" xfId="0" applyNumberFormat="1" applyFont="1" applyFill="1" applyBorder="1" applyAlignment="1">
      <alignment horizontal="center" vertical="center"/>
    </xf>
    <xf numFmtId="4" fontId="10" fillId="4" borderId="4" xfId="0" applyNumberFormat="1"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xf>
    <xf numFmtId="49" fontId="13" fillId="4" borderId="15" xfId="0" applyNumberFormat="1" applyFont="1" applyFill="1" applyBorder="1" applyAlignment="1">
      <alignment horizontal="center" vertical="center" wrapText="1"/>
    </xf>
    <xf numFmtId="49" fontId="13" fillId="4" borderId="16" xfId="0" quotePrefix="1" applyNumberFormat="1" applyFont="1" applyFill="1" applyBorder="1" applyAlignment="1">
      <alignment horizontal="center" vertical="center" wrapText="1"/>
    </xf>
    <xf numFmtId="49" fontId="13" fillId="4" borderId="17" xfId="0" quotePrefix="1" applyNumberFormat="1" applyFont="1" applyFill="1" applyBorder="1" applyAlignment="1">
      <alignment horizontal="center" vertical="center" wrapText="1"/>
    </xf>
    <xf numFmtId="0" fontId="16" fillId="0" borderId="0" xfId="0" applyFont="1" applyFill="1" applyAlignment="1">
      <alignment horizontal="center" wrapText="1"/>
    </xf>
    <xf numFmtId="0" fontId="5" fillId="0" borderId="3" xfId="0" applyFont="1" applyFill="1" applyBorder="1" applyAlignment="1">
      <alignment horizontal="center" vertical="center" wrapText="1"/>
    </xf>
    <xf numFmtId="0" fontId="5" fillId="0" borderId="23" xfId="0"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4" xfId="0" applyFont="1" applyFill="1" applyBorder="1" applyAlignment="1">
      <alignment horizontal="center" vertical="center" wrapText="1"/>
    </xf>
    <xf numFmtId="49" fontId="8" fillId="0" borderId="0" xfId="0" applyNumberFormat="1" applyFont="1" applyFill="1" applyBorder="1" applyAlignment="1">
      <alignment horizontal="center"/>
    </xf>
    <xf numFmtId="1" fontId="4" fillId="0" borderId="0" xfId="0" applyNumberFormat="1" applyFont="1" applyFill="1" applyBorder="1" applyAlignment="1">
      <alignment horizontal="center" wrapText="1" readingOrder="1"/>
    </xf>
    <xf numFmtId="0" fontId="0" fillId="0" borderId="0" xfId="0" applyBorder="1" applyAlignment="1">
      <alignment horizontal="center" wrapText="1" readingOrder="1"/>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24" xfId="0" applyFont="1" applyFill="1" applyBorder="1" applyAlignment="1">
      <alignment horizontal="center" vertical="center"/>
    </xf>
    <xf numFmtId="1" fontId="5" fillId="0" borderId="8" xfId="0" applyNumberFormat="1" applyFont="1" applyFill="1" applyBorder="1" applyAlignment="1">
      <alignment horizontal="center" vertical="center"/>
    </xf>
    <xf numFmtId="1" fontId="5" fillId="0" borderId="14"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2" fontId="19" fillId="4" borderId="15" xfId="3" applyNumberFormat="1" applyFont="1" applyFill="1" applyBorder="1" applyAlignment="1">
      <alignment horizontal="center" vertical="center" wrapText="1"/>
    </xf>
    <xf numFmtId="2" fontId="19" fillId="4" borderId="17" xfId="3" applyNumberFormat="1"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7" fillId="0" borderId="0" xfId="0" applyNumberFormat="1" applyFont="1" applyFill="1" applyBorder="1" applyAlignment="1" applyProtection="1">
      <alignment horizontal="center"/>
    </xf>
    <xf numFmtId="0" fontId="18" fillId="0" borderId="0" xfId="0" applyFont="1" applyFill="1" applyAlignment="1">
      <alignment horizontal="left"/>
    </xf>
  </cellXfs>
  <cellStyles count="8">
    <cellStyle name="Звичайний_Восстановл_Лист1" xfId="7"/>
    <cellStyle name="Звичайний_Лист3_1" xfId="1"/>
    <cellStyle name="Обычный" xfId="0" builtinId="0"/>
    <cellStyle name="Обычный 2" xfId="2"/>
    <cellStyle name="Обычный 2 2" xfId="5"/>
    <cellStyle name="Обычный_Лист3" xfId="3"/>
    <cellStyle name="Примечание 2" xfId="6"/>
    <cellStyle name="Стиль 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85"/>
  <sheetViews>
    <sheetView tabSelected="1" zoomScale="75" zoomScaleNormal="75" workbookViewId="0">
      <selection activeCell="F9" sqref="F1:F1048576"/>
    </sheetView>
  </sheetViews>
  <sheetFormatPr defaultRowHeight="15"/>
  <cols>
    <col min="1" max="1" width="11.85546875" style="1" customWidth="1"/>
    <col min="2" max="2" width="11.42578125" style="1" customWidth="1"/>
    <col min="3" max="3" width="9.5703125" style="1" customWidth="1"/>
    <col min="4" max="4" width="31.140625" style="1" customWidth="1"/>
    <col min="5" max="5" width="64.42578125" style="4" customWidth="1"/>
    <col min="6" max="6" width="15.5703125" style="28" customWidth="1"/>
    <col min="7" max="8" width="18.28515625" style="6" customWidth="1"/>
    <col min="9" max="9" width="16.85546875" style="1" customWidth="1"/>
    <col min="10" max="10" width="18.42578125" style="1" customWidth="1"/>
    <col min="11" max="11" width="13.28515625" style="1" bestFit="1" customWidth="1"/>
    <col min="12" max="16384" width="9.140625" style="1"/>
  </cols>
  <sheetData>
    <row r="1" spans="1:27" s="35" customFormat="1" ht="18.75">
      <c r="F1" s="74"/>
      <c r="G1" s="75"/>
      <c r="H1" s="79" t="s">
        <v>122</v>
      </c>
      <c r="I1" s="80"/>
      <c r="J1" s="81"/>
      <c r="K1" s="37"/>
      <c r="L1" s="37"/>
      <c r="M1" s="37"/>
      <c r="N1" s="37"/>
      <c r="O1" s="37"/>
      <c r="P1" s="37"/>
      <c r="Q1" s="37"/>
      <c r="R1" s="37"/>
      <c r="S1" s="37"/>
      <c r="T1" s="37"/>
      <c r="U1" s="37"/>
      <c r="V1" s="37"/>
      <c r="W1" s="37"/>
      <c r="X1" s="37"/>
      <c r="Y1" s="37"/>
      <c r="Z1" s="37"/>
      <c r="AA1" s="37"/>
    </row>
    <row r="2" spans="1:27" s="35" customFormat="1" ht="18.75">
      <c r="F2" s="74"/>
      <c r="G2" s="75"/>
      <c r="H2" s="79" t="s">
        <v>167</v>
      </c>
      <c r="I2" s="79" t="s">
        <v>168</v>
      </c>
      <c r="J2" s="81"/>
      <c r="K2" s="37"/>
      <c r="L2" s="37"/>
      <c r="M2" s="37"/>
      <c r="N2" s="37"/>
      <c r="O2" s="37"/>
      <c r="P2" s="37"/>
      <c r="Q2" s="37"/>
      <c r="R2" s="37"/>
      <c r="S2" s="37"/>
      <c r="T2" s="37"/>
      <c r="U2" s="37"/>
      <c r="V2" s="37"/>
      <c r="W2" s="37"/>
      <c r="X2" s="37"/>
      <c r="Y2" s="37"/>
      <c r="Z2" s="37"/>
      <c r="AA2" s="37"/>
    </row>
    <row r="3" spans="1:27" s="35" customFormat="1" ht="18.75">
      <c r="F3" s="76"/>
      <c r="G3" s="76"/>
      <c r="H3" s="82" t="s">
        <v>169</v>
      </c>
      <c r="I3" s="83"/>
      <c r="J3" s="84"/>
      <c r="K3" s="37"/>
      <c r="L3" s="37"/>
      <c r="M3" s="37"/>
      <c r="N3" s="37"/>
      <c r="O3" s="37"/>
      <c r="P3" s="37"/>
      <c r="Q3" s="37"/>
      <c r="R3" s="37"/>
      <c r="S3" s="37"/>
      <c r="T3" s="37"/>
      <c r="U3" s="37"/>
      <c r="V3" s="37"/>
      <c r="W3" s="37"/>
      <c r="X3" s="37"/>
      <c r="Y3" s="37"/>
      <c r="Z3" s="37"/>
      <c r="AA3" s="37"/>
    </row>
    <row r="4" spans="1:27" s="35" customFormat="1" ht="18.75">
      <c r="F4" s="76"/>
      <c r="G4" s="76"/>
      <c r="H4" s="123"/>
      <c r="I4" s="123"/>
      <c r="J4" s="123"/>
      <c r="K4" s="37"/>
      <c r="L4" s="37"/>
      <c r="M4" s="37"/>
      <c r="N4" s="37"/>
      <c r="O4" s="37"/>
      <c r="P4" s="37"/>
      <c r="Q4" s="37"/>
      <c r="R4" s="37"/>
      <c r="S4" s="37"/>
      <c r="T4" s="37"/>
      <c r="U4" s="37"/>
      <c r="V4" s="37"/>
      <c r="W4" s="37"/>
      <c r="X4" s="37"/>
      <c r="Y4" s="37"/>
      <c r="Z4" s="37"/>
      <c r="AA4" s="37"/>
    </row>
    <row r="5" spans="1:27" s="35" customFormat="1" ht="16.5" customHeight="1">
      <c r="F5" s="36"/>
      <c r="G5" s="38"/>
      <c r="H5" s="39"/>
      <c r="I5" s="40"/>
      <c r="J5" s="40"/>
      <c r="K5" s="37"/>
      <c r="L5" s="37"/>
      <c r="M5" s="37"/>
      <c r="N5" s="37"/>
      <c r="O5" s="37"/>
      <c r="P5" s="37"/>
      <c r="Q5" s="37"/>
      <c r="R5" s="37"/>
      <c r="S5" s="37"/>
      <c r="T5" s="37"/>
      <c r="U5" s="37"/>
      <c r="V5" s="37"/>
      <c r="W5" s="37"/>
      <c r="X5" s="37"/>
      <c r="Y5" s="37"/>
      <c r="Z5" s="37"/>
      <c r="AA5" s="37"/>
    </row>
    <row r="6" spans="1:27" s="35" customFormat="1" ht="33" customHeight="1">
      <c r="D6" s="122" t="s">
        <v>122</v>
      </c>
      <c r="E6" s="122"/>
      <c r="F6" s="122"/>
      <c r="G6" s="122"/>
      <c r="H6" s="39"/>
      <c r="I6" s="40"/>
      <c r="J6" s="40"/>
      <c r="K6" s="37"/>
      <c r="L6" s="37"/>
      <c r="M6" s="37"/>
      <c r="N6" s="37"/>
      <c r="O6" s="37"/>
      <c r="P6" s="37"/>
      <c r="Q6" s="37"/>
      <c r="R6" s="37"/>
      <c r="S6" s="37"/>
      <c r="T6" s="37"/>
      <c r="U6" s="37"/>
      <c r="V6" s="37"/>
      <c r="W6" s="37"/>
      <c r="X6" s="37"/>
      <c r="Y6" s="37"/>
      <c r="Z6" s="37"/>
      <c r="AA6" s="37"/>
    </row>
    <row r="7" spans="1:27" s="35" customFormat="1" ht="21" customHeight="1">
      <c r="B7" s="96" t="s">
        <v>170</v>
      </c>
      <c r="C7" s="96"/>
      <c r="D7" s="96"/>
      <c r="E7" s="96"/>
      <c r="F7" s="96"/>
      <c r="G7" s="96"/>
      <c r="H7" s="96"/>
      <c r="I7" s="96"/>
      <c r="J7" s="41"/>
      <c r="K7" s="37"/>
      <c r="L7" s="37"/>
      <c r="M7" s="37"/>
      <c r="N7" s="37"/>
      <c r="O7" s="37"/>
      <c r="P7" s="37"/>
      <c r="Q7" s="37"/>
      <c r="R7" s="37"/>
      <c r="S7" s="37"/>
      <c r="T7" s="37"/>
      <c r="U7" s="37"/>
      <c r="V7" s="37"/>
      <c r="W7" s="37"/>
      <c r="X7" s="37"/>
      <c r="Y7" s="37"/>
      <c r="Z7" s="37"/>
      <c r="AA7" s="37"/>
    </row>
    <row r="8" spans="1:27" ht="16.5" thickBot="1">
      <c r="A8" s="103" t="s">
        <v>171</v>
      </c>
      <c r="B8" s="103"/>
      <c r="C8" s="103"/>
      <c r="G8" s="104"/>
      <c r="H8" s="105"/>
      <c r="I8" s="105"/>
      <c r="J8" s="105"/>
      <c r="K8" s="4"/>
      <c r="L8" s="4"/>
      <c r="M8" s="4"/>
      <c r="N8" s="4"/>
      <c r="O8" s="4"/>
      <c r="P8" s="4"/>
      <c r="Q8" s="4"/>
      <c r="R8" s="4"/>
      <c r="S8" s="4"/>
      <c r="T8" s="4"/>
      <c r="U8" s="4"/>
      <c r="V8" s="4"/>
      <c r="W8" s="4"/>
      <c r="X8" s="4"/>
      <c r="Y8" s="4"/>
      <c r="Z8" s="4"/>
    </row>
    <row r="9" spans="1:27" ht="55.5" customHeight="1">
      <c r="A9" s="108" t="s">
        <v>2</v>
      </c>
      <c r="B9" s="101" t="s">
        <v>3</v>
      </c>
      <c r="C9" s="99" t="s">
        <v>4</v>
      </c>
      <c r="D9" s="97" t="s">
        <v>5</v>
      </c>
      <c r="E9" s="110" t="s">
        <v>45</v>
      </c>
      <c r="F9" s="116" t="s">
        <v>73</v>
      </c>
      <c r="G9" s="114" t="s">
        <v>6</v>
      </c>
      <c r="H9" s="112" t="s">
        <v>0</v>
      </c>
      <c r="I9" s="106" t="s">
        <v>1</v>
      </c>
      <c r="J9" s="107"/>
      <c r="K9" s="4"/>
      <c r="L9" s="4"/>
      <c r="M9" s="4"/>
      <c r="N9" s="4"/>
      <c r="O9" s="4"/>
      <c r="P9" s="4"/>
      <c r="Q9" s="4"/>
      <c r="R9" s="4"/>
      <c r="S9" s="4"/>
      <c r="T9" s="4"/>
      <c r="U9" s="4"/>
      <c r="V9" s="4"/>
      <c r="W9" s="4"/>
      <c r="X9" s="4"/>
      <c r="Y9" s="4"/>
      <c r="Z9" s="4"/>
    </row>
    <row r="10" spans="1:27" ht="70.5" customHeight="1">
      <c r="A10" s="109"/>
      <c r="B10" s="102"/>
      <c r="C10" s="100"/>
      <c r="D10" s="98"/>
      <c r="E10" s="111"/>
      <c r="F10" s="117"/>
      <c r="G10" s="115"/>
      <c r="H10" s="113"/>
      <c r="I10" s="21" t="s">
        <v>7</v>
      </c>
      <c r="J10" s="22" t="s">
        <v>8</v>
      </c>
      <c r="K10" s="4"/>
      <c r="L10" s="4"/>
      <c r="M10" s="4"/>
      <c r="N10" s="4"/>
      <c r="O10" s="4"/>
      <c r="P10" s="4"/>
      <c r="Q10" s="4"/>
      <c r="R10" s="4"/>
      <c r="S10" s="4"/>
      <c r="T10" s="4"/>
      <c r="U10" s="4"/>
      <c r="V10" s="4"/>
      <c r="W10" s="4"/>
      <c r="X10" s="4"/>
      <c r="Y10" s="4"/>
      <c r="Z10" s="4"/>
    </row>
    <row r="11" spans="1:27" ht="41.25" customHeight="1">
      <c r="A11" s="58" t="s">
        <v>172</v>
      </c>
      <c r="B11" s="59"/>
      <c r="C11" s="59"/>
      <c r="D11" s="120" t="s">
        <v>67</v>
      </c>
      <c r="E11" s="121"/>
      <c r="F11" s="85"/>
      <c r="G11" s="86"/>
      <c r="H11" s="86"/>
      <c r="I11" s="87"/>
      <c r="J11" s="85"/>
      <c r="K11" s="4"/>
      <c r="L11" s="4"/>
      <c r="M11" s="4"/>
      <c r="N11" s="4"/>
      <c r="O11" s="4"/>
      <c r="P11" s="4"/>
      <c r="Q11" s="4"/>
      <c r="R11" s="4"/>
      <c r="S11" s="4"/>
      <c r="T11" s="4"/>
      <c r="U11" s="4"/>
      <c r="V11" s="4"/>
      <c r="W11" s="4"/>
      <c r="X11" s="4"/>
      <c r="Y11" s="4"/>
      <c r="Z11" s="4"/>
    </row>
    <row r="12" spans="1:27" s="4" customFormat="1" ht="30" customHeight="1">
      <c r="A12" s="58" t="s">
        <v>80</v>
      </c>
      <c r="B12" s="59"/>
      <c r="C12" s="59"/>
      <c r="D12" s="120" t="s">
        <v>67</v>
      </c>
      <c r="E12" s="121"/>
      <c r="F12" s="59"/>
      <c r="G12" s="60">
        <f>G13+G14+G16+G17+G18+G19+G20+G22+G23+G24+G25+G26+G27+G28+G31+G34+G35+G36+G37+G38</f>
        <v>23922899</v>
      </c>
      <c r="H12" s="60">
        <f>H13+H14+H16+H17+H18+H19+H20+H22+H23+H24+H25+H26+H27+H28+H31+H34+H35+H36+H37+H38</f>
        <v>22043365.100000001</v>
      </c>
      <c r="I12" s="60">
        <f>I14+I36+I37</f>
        <v>1879533.9</v>
      </c>
      <c r="J12" s="60">
        <f>J14+J36</f>
        <v>1820963.9</v>
      </c>
    </row>
    <row r="13" spans="1:27" s="2" customFormat="1" ht="36" customHeight="1">
      <c r="A13" s="13" t="s">
        <v>9</v>
      </c>
      <c r="B13" s="13" t="s">
        <v>10</v>
      </c>
      <c r="C13" s="13" t="s">
        <v>11</v>
      </c>
      <c r="D13" s="14" t="s">
        <v>49</v>
      </c>
      <c r="E13" s="9" t="s">
        <v>104</v>
      </c>
      <c r="F13" s="26" t="s">
        <v>142</v>
      </c>
      <c r="G13" s="15">
        <f>H13</f>
        <v>364226</v>
      </c>
      <c r="H13" s="42">
        <v>364226</v>
      </c>
      <c r="I13" s="15"/>
      <c r="J13" s="15"/>
      <c r="K13" s="5"/>
      <c r="L13" s="5"/>
      <c r="M13" s="5"/>
      <c r="N13" s="5"/>
      <c r="O13" s="5"/>
      <c r="P13" s="5"/>
      <c r="Q13" s="5"/>
      <c r="R13" s="5"/>
      <c r="S13" s="5"/>
      <c r="T13" s="5"/>
      <c r="U13" s="5"/>
      <c r="V13" s="5"/>
      <c r="W13" s="5"/>
      <c r="X13" s="5"/>
      <c r="Y13" s="5"/>
      <c r="Z13" s="5"/>
    </row>
    <row r="14" spans="1:27" s="2" customFormat="1" ht="44.25" customHeight="1">
      <c r="A14" s="43" t="s">
        <v>12</v>
      </c>
      <c r="B14" s="16" t="s">
        <v>34</v>
      </c>
      <c r="C14" s="44" t="s">
        <v>23</v>
      </c>
      <c r="D14" s="14" t="s">
        <v>51</v>
      </c>
      <c r="E14" s="9" t="s">
        <v>105</v>
      </c>
      <c r="F14" s="26" t="s">
        <v>141</v>
      </c>
      <c r="G14" s="15">
        <f t="shared" ref="G14:G32" si="0">H14+I14</f>
        <v>6603326</v>
      </c>
      <c r="H14" s="42">
        <v>4782362.0999999996</v>
      </c>
      <c r="I14" s="11">
        <f>J14</f>
        <v>1820963.9</v>
      </c>
      <c r="J14" s="11">
        <v>1820963.9</v>
      </c>
      <c r="K14" s="5"/>
      <c r="L14" s="5"/>
      <c r="M14" s="5"/>
      <c r="N14" s="5"/>
      <c r="O14" s="5"/>
      <c r="P14" s="5"/>
      <c r="Q14" s="5"/>
      <c r="R14" s="5"/>
      <c r="S14" s="5"/>
      <c r="T14" s="5"/>
      <c r="U14" s="5"/>
      <c r="V14" s="5"/>
      <c r="W14" s="5"/>
      <c r="X14" s="5"/>
      <c r="Y14" s="5"/>
      <c r="Z14" s="5"/>
    </row>
    <row r="15" spans="1:27" s="2" customFormat="1" ht="70.5" hidden="1" customHeight="1">
      <c r="A15" s="43"/>
      <c r="B15" s="16"/>
      <c r="C15" s="44"/>
      <c r="D15" s="14"/>
      <c r="E15" s="9" t="s">
        <v>98</v>
      </c>
      <c r="F15" s="26" t="s">
        <v>103</v>
      </c>
      <c r="G15" s="15">
        <f>H15</f>
        <v>0</v>
      </c>
      <c r="H15" s="42">
        <v>0</v>
      </c>
      <c r="I15" s="11"/>
      <c r="J15" s="11"/>
      <c r="K15" s="5"/>
      <c r="L15" s="5"/>
      <c r="M15" s="5"/>
      <c r="N15" s="5"/>
      <c r="O15" s="5"/>
      <c r="P15" s="5"/>
      <c r="Q15" s="5"/>
      <c r="R15" s="5"/>
      <c r="S15" s="5"/>
      <c r="T15" s="5"/>
      <c r="U15" s="5"/>
      <c r="V15" s="5"/>
      <c r="W15" s="5"/>
      <c r="X15" s="5"/>
      <c r="Y15" s="5"/>
      <c r="Z15" s="5"/>
    </row>
    <row r="16" spans="1:27" s="2" customFormat="1" ht="63.75" customHeight="1">
      <c r="A16" s="43" t="s">
        <v>13</v>
      </c>
      <c r="B16" s="16" t="s">
        <v>35</v>
      </c>
      <c r="C16" s="44" t="s">
        <v>120</v>
      </c>
      <c r="D16" s="14" t="s">
        <v>52</v>
      </c>
      <c r="E16" s="9" t="s">
        <v>106</v>
      </c>
      <c r="F16" s="26" t="s">
        <v>140</v>
      </c>
      <c r="G16" s="15">
        <f t="shared" si="0"/>
        <v>1400000</v>
      </c>
      <c r="H16" s="42">
        <v>1400000</v>
      </c>
      <c r="I16" s="11"/>
      <c r="J16" s="11"/>
      <c r="K16" s="5"/>
      <c r="L16" s="5"/>
      <c r="M16" s="5"/>
      <c r="N16" s="5"/>
      <c r="O16" s="5"/>
      <c r="P16" s="5"/>
      <c r="Q16" s="5"/>
      <c r="R16" s="5"/>
      <c r="S16" s="5"/>
      <c r="T16" s="5"/>
      <c r="U16" s="5"/>
      <c r="V16" s="5"/>
      <c r="W16" s="5"/>
      <c r="X16" s="5"/>
      <c r="Y16" s="5"/>
      <c r="Z16" s="5"/>
    </row>
    <row r="17" spans="1:26" s="2" customFormat="1" ht="63.75" customHeight="1">
      <c r="A17" s="43" t="s">
        <v>160</v>
      </c>
      <c r="B17" s="16" t="s">
        <v>161</v>
      </c>
      <c r="C17" s="44" t="s">
        <v>162</v>
      </c>
      <c r="D17" s="14" t="s">
        <v>163</v>
      </c>
      <c r="E17" s="9" t="s">
        <v>106</v>
      </c>
      <c r="F17" s="26" t="s">
        <v>175</v>
      </c>
      <c r="G17" s="15">
        <v>35000</v>
      </c>
      <c r="H17" s="42">
        <v>35000</v>
      </c>
      <c r="I17" s="11"/>
      <c r="J17" s="11"/>
      <c r="K17" s="5"/>
      <c r="L17" s="5"/>
      <c r="M17" s="5"/>
      <c r="N17" s="5"/>
      <c r="O17" s="5"/>
      <c r="P17" s="5"/>
      <c r="Q17" s="5"/>
      <c r="R17" s="5"/>
      <c r="S17" s="5"/>
      <c r="T17" s="5"/>
      <c r="U17" s="5"/>
      <c r="V17" s="5"/>
      <c r="W17" s="5"/>
      <c r="X17" s="5"/>
      <c r="Y17" s="5"/>
      <c r="Z17" s="5"/>
    </row>
    <row r="18" spans="1:26" s="2" customFormat="1" ht="62.25" customHeight="1">
      <c r="A18" s="43" t="s">
        <v>90</v>
      </c>
      <c r="B18" s="16" t="s">
        <v>91</v>
      </c>
      <c r="C18" s="44" t="s">
        <v>92</v>
      </c>
      <c r="D18" s="14" t="s">
        <v>93</v>
      </c>
      <c r="E18" s="9" t="s">
        <v>107</v>
      </c>
      <c r="F18" s="26" t="s">
        <v>139</v>
      </c>
      <c r="G18" s="15">
        <f>H18</f>
        <v>30000</v>
      </c>
      <c r="H18" s="42">
        <v>30000</v>
      </c>
      <c r="I18" s="11"/>
      <c r="J18" s="11"/>
      <c r="K18" s="5"/>
      <c r="L18" s="5"/>
      <c r="M18" s="5"/>
      <c r="N18" s="5"/>
      <c r="O18" s="5"/>
      <c r="P18" s="5"/>
      <c r="Q18" s="5"/>
      <c r="R18" s="5"/>
      <c r="S18" s="5"/>
      <c r="T18" s="5"/>
      <c r="U18" s="5"/>
      <c r="V18" s="5"/>
      <c r="W18" s="5"/>
      <c r="X18" s="5"/>
      <c r="Y18" s="5"/>
      <c r="Z18" s="5"/>
    </row>
    <row r="19" spans="1:26" s="2" customFormat="1" ht="62.25" customHeight="1">
      <c r="A19" s="43" t="s">
        <v>164</v>
      </c>
      <c r="B19" s="16" t="s">
        <v>165</v>
      </c>
      <c r="C19" s="44" t="s">
        <v>33</v>
      </c>
      <c r="D19" s="14" t="s">
        <v>166</v>
      </c>
      <c r="E19" s="9" t="s">
        <v>107</v>
      </c>
      <c r="F19" s="26" t="s">
        <v>139</v>
      </c>
      <c r="G19" s="15">
        <v>164947</v>
      </c>
      <c r="H19" s="42">
        <v>164947</v>
      </c>
      <c r="I19" s="11"/>
      <c r="J19" s="11"/>
      <c r="K19" s="5"/>
      <c r="L19" s="5"/>
      <c r="M19" s="5"/>
      <c r="N19" s="5"/>
      <c r="O19" s="5"/>
      <c r="P19" s="5"/>
      <c r="Q19" s="5"/>
      <c r="R19" s="5"/>
      <c r="S19" s="5"/>
      <c r="T19" s="5"/>
      <c r="U19" s="5"/>
      <c r="V19" s="5"/>
      <c r="W19" s="5"/>
      <c r="X19" s="5"/>
      <c r="Y19" s="5"/>
      <c r="Z19" s="5"/>
    </row>
    <row r="20" spans="1:26" ht="39.75" customHeight="1">
      <c r="A20" s="43" t="s">
        <v>46</v>
      </c>
      <c r="B20" s="17" t="s">
        <v>47</v>
      </c>
      <c r="C20" s="44" t="s">
        <v>48</v>
      </c>
      <c r="D20" s="14" t="s">
        <v>59</v>
      </c>
      <c r="E20" s="9" t="s">
        <v>108</v>
      </c>
      <c r="F20" s="26" t="s">
        <v>138</v>
      </c>
      <c r="G20" s="15">
        <f t="shared" ref="G20" si="1">H20+I20</f>
        <v>321000</v>
      </c>
      <c r="H20" s="42">
        <v>321000</v>
      </c>
      <c r="I20" s="70"/>
      <c r="J20" s="11"/>
      <c r="K20" s="4"/>
      <c r="L20" s="4"/>
      <c r="M20" s="4"/>
      <c r="N20" s="4"/>
      <c r="O20" s="4"/>
      <c r="P20" s="4"/>
      <c r="Q20" s="4"/>
      <c r="R20" s="4"/>
      <c r="S20" s="4"/>
      <c r="T20" s="4"/>
      <c r="U20" s="4"/>
      <c r="V20" s="4"/>
      <c r="W20" s="4"/>
      <c r="X20" s="4"/>
      <c r="Y20" s="4"/>
      <c r="Z20" s="4"/>
    </row>
    <row r="21" spans="1:26" s="2" customFormat="1" hidden="1">
      <c r="A21" s="43"/>
      <c r="B21" s="17"/>
      <c r="C21" s="44"/>
      <c r="D21" s="14"/>
      <c r="E21" s="9"/>
      <c r="F21" s="26" t="s">
        <v>103</v>
      </c>
      <c r="G21" s="15"/>
      <c r="H21" s="15"/>
      <c r="I21" s="11"/>
      <c r="J21" s="11"/>
      <c r="K21" s="45"/>
      <c r="L21" s="5"/>
      <c r="M21" s="5"/>
      <c r="N21" s="5"/>
      <c r="O21" s="5"/>
      <c r="P21" s="5"/>
      <c r="Q21" s="5"/>
      <c r="R21" s="5"/>
      <c r="S21" s="5"/>
      <c r="T21" s="5"/>
      <c r="U21" s="5"/>
      <c r="V21" s="5"/>
      <c r="W21" s="5"/>
      <c r="X21" s="5"/>
      <c r="Y21" s="5"/>
      <c r="Z21" s="5"/>
    </row>
    <row r="22" spans="1:26" s="2" customFormat="1" ht="38.25" customHeight="1">
      <c r="A22" s="43" t="s">
        <v>143</v>
      </c>
      <c r="B22" s="17" t="s">
        <v>144</v>
      </c>
      <c r="C22" s="44" t="s">
        <v>145</v>
      </c>
      <c r="D22" s="14" t="s">
        <v>146</v>
      </c>
      <c r="E22" s="9" t="s">
        <v>107</v>
      </c>
      <c r="F22" s="26" t="s">
        <v>139</v>
      </c>
      <c r="G22" s="15">
        <f>H22</f>
        <v>2200000</v>
      </c>
      <c r="H22" s="15">
        <v>2200000</v>
      </c>
      <c r="I22" s="11"/>
      <c r="J22" s="11"/>
      <c r="K22" s="45"/>
      <c r="L22" s="5"/>
      <c r="M22" s="5"/>
      <c r="N22" s="5"/>
      <c r="O22" s="5"/>
      <c r="P22" s="5"/>
      <c r="Q22" s="5"/>
      <c r="R22" s="5"/>
      <c r="S22" s="5"/>
      <c r="T22" s="5"/>
      <c r="U22" s="5"/>
      <c r="V22" s="5"/>
      <c r="W22" s="5"/>
      <c r="X22" s="5"/>
      <c r="Y22" s="5"/>
      <c r="Z22" s="5"/>
    </row>
    <row r="23" spans="1:26" ht="60.75" customHeight="1">
      <c r="A23" s="46" t="s">
        <v>14</v>
      </c>
      <c r="B23" s="17" t="s">
        <v>36</v>
      </c>
      <c r="C23" s="47" t="s">
        <v>24</v>
      </c>
      <c r="D23" s="14" t="s">
        <v>53</v>
      </c>
      <c r="E23" s="10" t="s">
        <v>109</v>
      </c>
      <c r="F23" s="26" t="s">
        <v>137</v>
      </c>
      <c r="G23" s="15">
        <f t="shared" si="0"/>
        <v>150000</v>
      </c>
      <c r="H23" s="48">
        <v>150000</v>
      </c>
      <c r="I23" s="71"/>
      <c r="J23" s="11"/>
      <c r="K23" s="4"/>
      <c r="L23" s="4"/>
      <c r="M23" s="4"/>
      <c r="N23" s="4"/>
      <c r="O23" s="4"/>
      <c r="P23" s="4"/>
      <c r="Q23" s="4"/>
      <c r="R23" s="4"/>
      <c r="S23" s="4"/>
      <c r="T23" s="4"/>
      <c r="U23" s="4"/>
      <c r="V23" s="4"/>
      <c r="W23" s="4"/>
      <c r="X23" s="4"/>
      <c r="Y23" s="4"/>
      <c r="Z23" s="4"/>
    </row>
    <row r="24" spans="1:26" ht="63" customHeight="1">
      <c r="A24" s="43" t="s">
        <v>15</v>
      </c>
      <c r="B24" s="17" t="s">
        <v>38</v>
      </c>
      <c r="C24" s="44" t="s">
        <v>26</v>
      </c>
      <c r="D24" s="14" t="s">
        <v>55</v>
      </c>
      <c r="E24" s="9" t="s">
        <v>110</v>
      </c>
      <c r="F24" s="26" t="s">
        <v>136</v>
      </c>
      <c r="G24" s="15">
        <f>H24</f>
        <v>665000</v>
      </c>
      <c r="H24" s="42">
        <v>665000</v>
      </c>
      <c r="I24" s="70"/>
      <c r="J24" s="11"/>
      <c r="K24" s="4"/>
      <c r="L24" s="4"/>
      <c r="M24" s="4"/>
      <c r="N24" s="4"/>
      <c r="O24" s="4"/>
      <c r="P24" s="4"/>
      <c r="Q24" s="4"/>
      <c r="R24" s="4"/>
      <c r="S24" s="4"/>
      <c r="T24" s="4"/>
      <c r="U24" s="4"/>
      <c r="V24" s="4"/>
      <c r="W24" s="4"/>
      <c r="X24" s="4"/>
      <c r="Y24" s="4"/>
      <c r="Z24" s="4"/>
    </row>
    <row r="25" spans="1:26" ht="79.5" customHeight="1">
      <c r="A25" s="43" t="s">
        <v>16</v>
      </c>
      <c r="B25" s="17" t="s">
        <v>39</v>
      </c>
      <c r="C25" s="44" t="s">
        <v>26</v>
      </c>
      <c r="D25" s="14" t="s">
        <v>56</v>
      </c>
      <c r="E25" s="9" t="s">
        <v>111</v>
      </c>
      <c r="F25" s="26" t="s">
        <v>135</v>
      </c>
      <c r="G25" s="15">
        <f>H25</f>
        <v>1233300</v>
      </c>
      <c r="H25" s="42">
        <v>1233300</v>
      </c>
      <c r="I25" s="70"/>
      <c r="J25" s="11"/>
      <c r="K25" s="4"/>
      <c r="L25" s="4"/>
      <c r="M25" s="4"/>
      <c r="N25" s="4"/>
      <c r="O25" s="4"/>
      <c r="P25" s="4"/>
      <c r="Q25" s="4"/>
      <c r="R25" s="4"/>
      <c r="S25" s="4"/>
      <c r="T25" s="4"/>
      <c r="U25" s="4"/>
      <c r="V25" s="4"/>
      <c r="W25" s="4"/>
      <c r="X25" s="4"/>
      <c r="Y25" s="4"/>
      <c r="Z25" s="4"/>
    </row>
    <row r="26" spans="1:26" ht="51.75" customHeight="1">
      <c r="A26" s="43" t="s">
        <v>16</v>
      </c>
      <c r="B26" s="17" t="s">
        <v>39</v>
      </c>
      <c r="C26" s="44" t="s">
        <v>26</v>
      </c>
      <c r="D26" s="14" t="s">
        <v>57</v>
      </c>
      <c r="E26" s="9" t="s">
        <v>112</v>
      </c>
      <c r="F26" s="26" t="s">
        <v>133</v>
      </c>
      <c r="G26" s="15">
        <f t="shared" ref="G26" si="2">H26+I26</f>
        <v>8800</v>
      </c>
      <c r="H26" s="42">
        <v>8800</v>
      </c>
      <c r="I26" s="70"/>
      <c r="J26" s="11"/>
      <c r="K26" s="4"/>
      <c r="L26" s="4"/>
      <c r="M26" s="4"/>
      <c r="N26" s="4"/>
      <c r="O26" s="4"/>
      <c r="P26" s="4"/>
      <c r="Q26" s="4"/>
      <c r="R26" s="4"/>
      <c r="S26" s="4"/>
      <c r="T26" s="4"/>
      <c r="U26" s="4"/>
      <c r="V26" s="4"/>
      <c r="W26" s="4"/>
      <c r="X26" s="4"/>
      <c r="Y26" s="4"/>
      <c r="Z26" s="4"/>
    </row>
    <row r="27" spans="1:26" s="8" customFormat="1" ht="48.6" customHeight="1">
      <c r="A27" s="43" t="s">
        <v>17</v>
      </c>
      <c r="B27" s="18" t="s">
        <v>40</v>
      </c>
      <c r="C27" s="44" t="s">
        <v>26</v>
      </c>
      <c r="D27" s="14" t="s">
        <v>57</v>
      </c>
      <c r="E27" s="9" t="s">
        <v>113</v>
      </c>
      <c r="F27" s="26" t="s">
        <v>132</v>
      </c>
      <c r="G27" s="15">
        <f t="shared" si="0"/>
        <v>11030</v>
      </c>
      <c r="H27" s="42">
        <v>11030</v>
      </c>
      <c r="I27" s="71"/>
      <c r="J27" s="11"/>
      <c r="K27" s="7"/>
      <c r="L27" s="7"/>
      <c r="M27" s="7"/>
      <c r="N27" s="7"/>
      <c r="O27" s="7"/>
      <c r="P27" s="7"/>
      <c r="Q27" s="7"/>
      <c r="R27" s="7"/>
      <c r="S27" s="7"/>
      <c r="T27" s="7"/>
      <c r="U27" s="7"/>
      <c r="V27" s="7"/>
      <c r="W27" s="7"/>
      <c r="X27" s="7"/>
      <c r="Y27" s="7"/>
      <c r="Z27" s="7"/>
    </row>
    <row r="28" spans="1:26" ht="38.25" customHeight="1">
      <c r="A28" s="43" t="s">
        <v>18</v>
      </c>
      <c r="B28" s="17" t="s">
        <v>41</v>
      </c>
      <c r="C28" s="44" t="s">
        <v>26</v>
      </c>
      <c r="D28" s="14" t="s">
        <v>58</v>
      </c>
      <c r="E28" s="9" t="s">
        <v>114</v>
      </c>
      <c r="F28" s="26" t="s">
        <v>131</v>
      </c>
      <c r="G28" s="15">
        <f t="shared" si="0"/>
        <v>9803000</v>
      </c>
      <c r="H28" s="42">
        <v>9803000</v>
      </c>
      <c r="I28" s="70"/>
      <c r="J28" s="11"/>
      <c r="K28" s="4"/>
      <c r="L28" s="4"/>
      <c r="M28" s="4"/>
      <c r="N28" s="4"/>
      <c r="O28" s="4"/>
      <c r="P28" s="4"/>
      <c r="Q28" s="4"/>
      <c r="R28" s="4"/>
      <c r="S28" s="4"/>
      <c r="T28" s="4"/>
      <c r="U28" s="4"/>
      <c r="V28" s="4"/>
      <c r="W28" s="4"/>
      <c r="X28" s="4"/>
      <c r="Y28" s="4"/>
      <c r="Z28" s="4"/>
    </row>
    <row r="29" spans="1:26" ht="51.75" hidden="1" customHeight="1">
      <c r="A29" s="43"/>
      <c r="B29" s="17"/>
      <c r="C29" s="44"/>
      <c r="D29" s="14"/>
      <c r="E29" s="9" t="s">
        <v>99</v>
      </c>
      <c r="F29" s="26" t="s">
        <v>103</v>
      </c>
      <c r="G29" s="15">
        <f t="shared" si="0"/>
        <v>0</v>
      </c>
      <c r="H29" s="42">
        <v>0</v>
      </c>
      <c r="I29" s="70"/>
      <c r="J29" s="11"/>
      <c r="K29" s="4"/>
      <c r="L29" s="4"/>
      <c r="M29" s="4"/>
      <c r="N29" s="4"/>
      <c r="O29" s="4"/>
      <c r="P29" s="4"/>
      <c r="Q29" s="4"/>
      <c r="R29" s="4"/>
      <c r="S29" s="4"/>
      <c r="T29" s="4"/>
      <c r="U29" s="4"/>
      <c r="V29" s="4"/>
      <c r="W29" s="4"/>
      <c r="X29" s="4"/>
      <c r="Y29" s="4"/>
      <c r="Z29" s="4"/>
    </row>
    <row r="30" spans="1:26" ht="51.75" hidden="1" customHeight="1">
      <c r="A30" s="43" t="s">
        <v>18</v>
      </c>
      <c r="B30" s="17" t="s">
        <v>41</v>
      </c>
      <c r="C30" s="44" t="s">
        <v>26</v>
      </c>
      <c r="D30" s="14" t="s">
        <v>58</v>
      </c>
      <c r="E30" s="9"/>
      <c r="F30" s="26" t="s">
        <v>103</v>
      </c>
      <c r="G30" s="15">
        <f>H30</f>
        <v>0</v>
      </c>
      <c r="H30" s="42">
        <v>0</v>
      </c>
      <c r="I30" s="70"/>
      <c r="J30" s="11"/>
      <c r="K30" s="4"/>
      <c r="L30" s="4"/>
      <c r="M30" s="4"/>
      <c r="N30" s="4"/>
      <c r="O30" s="4"/>
      <c r="P30" s="4"/>
      <c r="Q30" s="4"/>
      <c r="R30" s="4"/>
      <c r="S30" s="4"/>
      <c r="T30" s="4"/>
      <c r="U30" s="4"/>
      <c r="V30" s="4"/>
      <c r="W30" s="4"/>
      <c r="X30" s="4"/>
      <c r="Y30" s="4"/>
      <c r="Z30" s="4"/>
    </row>
    <row r="31" spans="1:26" ht="42" customHeight="1">
      <c r="A31" s="46" t="s">
        <v>19</v>
      </c>
      <c r="B31" s="17" t="s">
        <v>42</v>
      </c>
      <c r="C31" s="47" t="s">
        <v>27</v>
      </c>
      <c r="D31" s="14" t="s">
        <v>60</v>
      </c>
      <c r="E31" s="10" t="s">
        <v>115</v>
      </c>
      <c r="F31" s="26" t="s">
        <v>130</v>
      </c>
      <c r="G31" s="15">
        <v>100000</v>
      </c>
      <c r="H31" s="48">
        <v>100000</v>
      </c>
      <c r="I31" s="70"/>
      <c r="J31" s="11"/>
      <c r="K31" s="4"/>
      <c r="L31" s="4"/>
      <c r="M31" s="4"/>
      <c r="N31" s="4"/>
      <c r="O31" s="4"/>
      <c r="P31" s="4"/>
      <c r="Q31" s="4"/>
      <c r="R31" s="4"/>
      <c r="S31" s="4"/>
      <c r="T31" s="4"/>
      <c r="U31" s="4"/>
      <c r="V31" s="4"/>
      <c r="W31" s="4"/>
      <c r="X31" s="4"/>
      <c r="Y31" s="4"/>
      <c r="Z31" s="4"/>
    </row>
    <row r="32" spans="1:26" ht="39.75" hidden="1" customHeight="1">
      <c r="A32" s="43" t="s">
        <v>20</v>
      </c>
      <c r="B32" s="17" t="s">
        <v>43</v>
      </c>
      <c r="C32" s="44" t="s">
        <v>28</v>
      </c>
      <c r="D32" s="14" t="s">
        <v>61</v>
      </c>
      <c r="E32" s="12" t="s">
        <v>32</v>
      </c>
      <c r="F32" s="26" t="s">
        <v>103</v>
      </c>
      <c r="G32" s="15">
        <f t="shared" si="0"/>
        <v>0</v>
      </c>
      <c r="H32" s="42">
        <v>0</v>
      </c>
      <c r="I32" s="70"/>
      <c r="J32" s="11"/>
      <c r="K32" s="4"/>
      <c r="L32" s="4"/>
      <c r="M32" s="4"/>
      <c r="N32" s="4"/>
      <c r="O32" s="4"/>
      <c r="P32" s="4"/>
      <c r="Q32" s="4"/>
      <c r="R32" s="4"/>
      <c r="S32" s="4"/>
      <c r="T32" s="4"/>
      <c r="U32" s="4"/>
      <c r="V32" s="4"/>
      <c r="W32" s="4"/>
      <c r="X32" s="4"/>
      <c r="Y32" s="4"/>
      <c r="Z32" s="4"/>
    </row>
    <row r="33" spans="1:26" ht="39.75" hidden="1" customHeight="1">
      <c r="A33" s="43" t="s">
        <v>20</v>
      </c>
      <c r="B33" s="17" t="s">
        <v>43</v>
      </c>
      <c r="C33" s="44" t="s">
        <v>28</v>
      </c>
      <c r="D33" s="14" t="s">
        <v>61</v>
      </c>
      <c r="E33" s="12"/>
      <c r="F33" s="26" t="s">
        <v>103</v>
      </c>
      <c r="G33" s="15">
        <f>H33+I33</f>
        <v>0</v>
      </c>
      <c r="H33" s="42">
        <v>0</v>
      </c>
      <c r="I33" s="70"/>
      <c r="J33" s="11"/>
      <c r="K33" s="4"/>
      <c r="L33" s="4"/>
      <c r="M33" s="4"/>
      <c r="N33" s="4"/>
      <c r="O33" s="4"/>
      <c r="P33" s="4"/>
      <c r="Q33" s="4"/>
      <c r="R33" s="4"/>
      <c r="S33" s="4"/>
      <c r="T33" s="4"/>
      <c r="U33" s="4"/>
      <c r="V33" s="4"/>
      <c r="W33" s="4"/>
      <c r="X33" s="4"/>
      <c r="Y33" s="4"/>
      <c r="Z33" s="4"/>
    </row>
    <row r="34" spans="1:26" ht="39.75" customHeight="1">
      <c r="A34" s="43" t="s">
        <v>20</v>
      </c>
      <c r="B34" s="17" t="s">
        <v>43</v>
      </c>
      <c r="C34" s="44" t="s">
        <v>28</v>
      </c>
      <c r="D34" s="14" t="s">
        <v>61</v>
      </c>
      <c r="E34" s="12" t="s">
        <v>148</v>
      </c>
      <c r="F34" s="26" t="s">
        <v>158</v>
      </c>
      <c r="G34" s="15">
        <f>H34</f>
        <v>454700</v>
      </c>
      <c r="H34" s="42">
        <v>454700</v>
      </c>
      <c r="I34" s="70"/>
      <c r="J34" s="11"/>
      <c r="K34" s="4"/>
      <c r="L34" s="4"/>
      <c r="M34" s="4"/>
      <c r="N34" s="4"/>
      <c r="O34" s="4"/>
      <c r="P34" s="4"/>
      <c r="Q34" s="4"/>
      <c r="R34" s="4"/>
      <c r="S34" s="4"/>
      <c r="T34" s="4"/>
      <c r="U34" s="4"/>
      <c r="V34" s="4"/>
      <c r="W34" s="4"/>
      <c r="X34" s="4"/>
      <c r="Y34" s="4"/>
      <c r="Z34" s="4"/>
    </row>
    <row r="35" spans="1:26" ht="59.25" customHeight="1">
      <c r="A35" s="43" t="s">
        <v>149</v>
      </c>
      <c r="B35" s="17" t="s">
        <v>150</v>
      </c>
      <c r="C35" s="44" t="s">
        <v>151</v>
      </c>
      <c r="D35" s="14" t="s">
        <v>152</v>
      </c>
      <c r="E35" s="20" t="s">
        <v>72</v>
      </c>
      <c r="F35" s="26" t="s">
        <v>153</v>
      </c>
      <c r="G35" s="15">
        <f>H35</f>
        <v>200000</v>
      </c>
      <c r="H35" s="42">
        <v>200000</v>
      </c>
      <c r="I35" s="70"/>
      <c r="J35" s="11"/>
      <c r="K35" s="4"/>
      <c r="L35" s="4"/>
      <c r="M35" s="4"/>
      <c r="N35" s="4"/>
      <c r="O35" s="4"/>
      <c r="P35" s="4"/>
      <c r="Q35" s="4"/>
      <c r="R35" s="4"/>
      <c r="S35" s="4"/>
      <c r="T35" s="4"/>
      <c r="U35" s="4"/>
      <c r="V35" s="4"/>
      <c r="W35" s="4"/>
      <c r="X35" s="4"/>
      <c r="Y35" s="4"/>
      <c r="Z35" s="4"/>
    </row>
    <row r="36" spans="1:26" ht="38.25" customHeight="1">
      <c r="A36" s="43" t="s">
        <v>21</v>
      </c>
      <c r="B36" s="17" t="s">
        <v>44</v>
      </c>
      <c r="C36" s="44" t="s">
        <v>29</v>
      </c>
      <c r="D36" s="14" t="s">
        <v>62</v>
      </c>
      <c r="E36" s="9" t="s">
        <v>116</v>
      </c>
      <c r="F36" s="26" t="s">
        <v>129</v>
      </c>
      <c r="G36" s="15">
        <f>H36+I36</f>
        <v>70000</v>
      </c>
      <c r="H36" s="42">
        <v>70000</v>
      </c>
      <c r="I36" s="70"/>
      <c r="J36" s="11"/>
      <c r="K36" s="4"/>
      <c r="L36" s="4"/>
      <c r="M36" s="4"/>
      <c r="N36" s="4"/>
      <c r="O36" s="4"/>
      <c r="P36" s="4"/>
      <c r="Q36" s="4"/>
      <c r="R36" s="4"/>
      <c r="S36" s="4"/>
      <c r="T36" s="4"/>
      <c r="U36" s="4"/>
      <c r="V36" s="4"/>
      <c r="W36" s="4"/>
      <c r="X36" s="4"/>
      <c r="Y36" s="4"/>
      <c r="Z36" s="4"/>
    </row>
    <row r="37" spans="1:26" s="2" customFormat="1" ht="36.75" customHeight="1">
      <c r="A37" s="68" t="s">
        <v>63</v>
      </c>
      <c r="B37" s="17" t="s">
        <v>64</v>
      </c>
      <c r="C37" s="47" t="s">
        <v>65</v>
      </c>
      <c r="D37" s="33" t="s">
        <v>66</v>
      </c>
      <c r="E37" s="10" t="s">
        <v>117</v>
      </c>
      <c r="F37" s="26" t="s">
        <v>128</v>
      </c>
      <c r="G37" s="11">
        <f t="shared" ref="G37" si="3">H37+I37</f>
        <v>58570</v>
      </c>
      <c r="H37" s="11">
        <v>0</v>
      </c>
      <c r="I37" s="25">
        <v>58570</v>
      </c>
      <c r="J37" s="25"/>
      <c r="K37" s="5"/>
      <c r="L37" s="5"/>
      <c r="M37" s="5"/>
      <c r="N37" s="5"/>
      <c r="O37" s="5"/>
      <c r="P37" s="5"/>
      <c r="Q37" s="5"/>
      <c r="R37" s="5"/>
      <c r="S37" s="5"/>
      <c r="T37" s="5"/>
      <c r="U37" s="5"/>
      <c r="V37" s="5"/>
      <c r="W37" s="5"/>
      <c r="X37" s="5"/>
      <c r="Y37" s="5"/>
      <c r="Z37" s="5"/>
    </row>
    <row r="38" spans="1:26" s="2" customFormat="1" ht="45.75" customHeight="1">
      <c r="A38" s="49" t="s">
        <v>85</v>
      </c>
      <c r="B38" s="50" t="s">
        <v>86</v>
      </c>
      <c r="C38" s="51" t="s">
        <v>87</v>
      </c>
      <c r="D38" s="34" t="s">
        <v>88</v>
      </c>
      <c r="E38" s="23" t="s">
        <v>118</v>
      </c>
      <c r="F38" s="26" t="s">
        <v>134</v>
      </c>
      <c r="G38" s="25">
        <f>H38</f>
        <v>50000</v>
      </c>
      <c r="H38" s="25">
        <v>50000</v>
      </c>
      <c r="I38" s="25"/>
      <c r="J38" s="25"/>
      <c r="K38" s="5"/>
      <c r="L38" s="5"/>
      <c r="M38" s="5"/>
      <c r="N38" s="5"/>
      <c r="O38" s="5"/>
      <c r="P38" s="5"/>
      <c r="Q38" s="5"/>
      <c r="R38" s="5"/>
      <c r="S38" s="5"/>
      <c r="T38" s="5"/>
      <c r="U38" s="5"/>
      <c r="V38" s="5"/>
      <c r="W38" s="5"/>
      <c r="X38" s="5"/>
      <c r="Y38" s="5"/>
      <c r="Z38" s="5"/>
    </row>
    <row r="39" spans="1:26" s="2" customFormat="1" ht="45.75" customHeight="1">
      <c r="A39" s="61" t="s">
        <v>173</v>
      </c>
      <c r="B39" s="58"/>
      <c r="C39" s="61"/>
      <c r="D39" s="118" t="s">
        <v>75</v>
      </c>
      <c r="E39" s="119"/>
      <c r="F39" s="88"/>
      <c r="G39" s="89"/>
      <c r="H39" s="89"/>
      <c r="I39" s="89"/>
      <c r="J39" s="89"/>
      <c r="K39" s="5"/>
      <c r="L39" s="5"/>
      <c r="M39" s="5"/>
      <c r="N39" s="5"/>
      <c r="O39" s="5"/>
      <c r="P39" s="5"/>
      <c r="Q39" s="5"/>
      <c r="R39" s="5"/>
      <c r="S39" s="5"/>
      <c r="T39" s="5"/>
      <c r="U39" s="5"/>
      <c r="V39" s="5"/>
      <c r="W39" s="5"/>
      <c r="X39" s="5"/>
      <c r="Y39" s="5"/>
      <c r="Z39" s="5"/>
    </row>
    <row r="40" spans="1:26" s="4" customFormat="1" ht="42.75" customHeight="1">
      <c r="A40" s="61" t="s">
        <v>74</v>
      </c>
      <c r="B40" s="58"/>
      <c r="C40" s="61"/>
      <c r="D40" s="118" t="s">
        <v>75</v>
      </c>
      <c r="E40" s="119"/>
      <c r="F40" s="64"/>
      <c r="G40" s="65">
        <f>G42+G43+G44</f>
        <v>370000</v>
      </c>
      <c r="H40" s="65">
        <f>H42+H43+H44</f>
        <v>370000</v>
      </c>
      <c r="I40" s="66">
        <f>I41+I42+I44</f>
        <v>0</v>
      </c>
      <c r="J40" s="65">
        <f>J41+J42+J44</f>
        <v>0</v>
      </c>
    </row>
    <row r="41" spans="1:26" s="2" customFormat="1" ht="47.25" hidden="1" customHeight="1">
      <c r="A41" s="43" t="s">
        <v>89</v>
      </c>
      <c r="B41" s="13" t="s">
        <v>33</v>
      </c>
      <c r="C41" s="44" t="s">
        <v>22</v>
      </c>
      <c r="D41" s="14" t="s">
        <v>50</v>
      </c>
      <c r="E41" s="9" t="s">
        <v>30</v>
      </c>
      <c r="F41" s="26"/>
      <c r="G41" s="15">
        <f t="shared" ref="G41:G42" si="4">H41+I41</f>
        <v>0</v>
      </c>
      <c r="H41" s="42">
        <v>0</v>
      </c>
      <c r="I41" s="15"/>
      <c r="J41" s="15"/>
      <c r="K41" s="5"/>
      <c r="L41" s="5"/>
      <c r="M41" s="5"/>
      <c r="N41" s="5"/>
      <c r="O41" s="5"/>
      <c r="P41" s="5"/>
      <c r="Q41" s="5"/>
      <c r="R41" s="5"/>
      <c r="S41" s="5"/>
      <c r="T41" s="5"/>
      <c r="U41" s="5"/>
      <c r="V41" s="5"/>
      <c r="W41" s="5"/>
      <c r="X41" s="5"/>
      <c r="Y41" s="5"/>
      <c r="Z41" s="5"/>
    </row>
    <row r="42" spans="1:26" s="2" customFormat="1" ht="67.5" customHeight="1">
      <c r="A42" s="17" t="s">
        <v>81</v>
      </c>
      <c r="B42" s="17" t="s">
        <v>82</v>
      </c>
      <c r="C42" s="17" t="s">
        <v>83</v>
      </c>
      <c r="D42" s="33" t="s">
        <v>84</v>
      </c>
      <c r="E42" s="20" t="s">
        <v>119</v>
      </c>
      <c r="F42" s="26" t="s">
        <v>147</v>
      </c>
      <c r="G42" s="15">
        <f t="shared" si="4"/>
        <v>10000</v>
      </c>
      <c r="H42" s="11">
        <v>10000</v>
      </c>
      <c r="I42" s="72"/>
      <c r="J42" s="11"/>
      <c r="K42" s="5"/>
      <c r="L42" s="5"/>
      <c r="M42" s="5"/>
      <c r="N42" s="5"/>
      <c r="O42" s="5"/>
      <c r="P42" s="5"/>
      <c r="Q42" s="5"/>
      <c r="R42" s="5"/>
      <c r="S42" s="5"/>
      <c r="T42" s="5"/>
      <c r="U42" s="5"/>
      <c r="V42" s="5"/>
      <c r="W42" s="5"/>
      <c r="X42" s="5"/>
      <c r="Y42" s="5"/>
      <c r="Z42" s="5"/>
    </row>
    <row r="43" spans="1:26" s="2" customFormat="1" ht="42" customHeight="1">
      <c r="A43" s="77"/>
      <c r="B43" s="17" t="s">
        <v>82</v>
      </c>
      <c r="C43" s="17" t="s">
        <v>83</v>
      </c>
      <c r="D43" s="33" t="s">
        <v>84</v>
      </c>
      <c r="E43" s="24" t="s">
        <v>123</v>
      </c>
      <c r="F43" s="26" t="s">
        <v>126</v>
      </c>
      <c r="G43" s="15">
        <f>H43</f>
        <v>110000</v>
      </c>
      <c r="H43" s="15">
        <v>110000</v>
      </c>
      <c r="I43" s="72"/>
      <c r="J43" s="11"/>
      <c r="K43" s="5"/>
      <c r="L43" s="5"/>
      <c r="M43" s="5"/>
      <c r="N43" s="5"/>
      <c r="O43" s="5"/>
      <c r="P43" s="5"/>
      <c r="Q43" s="5"/>
      <c r="R43" s="5"/>
      <c r="S43" s="5"/>
      <c r="T43" s="5"/>
      <c r="U43" s="5"/>
      <c r="V43" s="5"/>
      <c r="W43" s="5"/>
      <c r="X43" s="5"/>
      <c r="Y43" s="5"/>
      <c r="Z43" s="5"/>
    </row>
    <row r="44" spans="1:26" ht="72.75" customHeight="1">
      <c r="A44" s="46" t="s">
        <v>76</v>
      </c>
      <c r="B44" s="53" t="s">
        <v>37</v>
      </c>
      <c r="C44" s="47" t="s">
        <v>25</v>
      </c>
      <c r="D44" s="14" t="s">
        <v>54</v>
      </c>
      <c r="E44" s="9" t="s">
        <v>77</v>
      </c>
      <c r="F44" s="26" t="s">
        <v>127</v>
      </c>
      <c r="G44" s="15">
        <v>250000</v>
      </c>
      <c r="H44" s="42">
        <v>250000</v>
      </c>
      <c r="I44" s="70"/>
      <c r="J44" s="11"/>
      <c r="K44" s="4"/>
      <c r="L44" s="4"/>
      <c r="M44" s="4"/>
      <c r="N44" s="4"/>
      <c r="O44" s="4"/>
      <c r="P44" s="4"/>
      <c r="Q44" s="4"/>
      <c r="R44" s="4"/>
      <c r="S44" s="4"/>
      <c r="T44" s="4"/>
      <c r="U44" s="4"/>
      <c r="V44" s="4"/>
      <c r="W44" s="4"/>
      <c r="X44" s="4"/>
      <c r="Y44" s="4"/>
      <c r="Z44" s="4"/>
    </row>
    <row r="45" spans="1:26" ht="72.75" customHeight="1">
      <c r="A45" s="61" t="s">
        <v>174</v>
      </c>
      <c r="B45" s="58"/>
      <c r="C45" s="61"/>
      <c r="D45" s="118" t="s">
        <v>79</v>
      </c>
      <c r="E45" s="119"/>
      <c r="F45" s="88"/>
      <c r="G45" s="90"/>
      <c r="H45" s="90"/>
      <c r="I45" s="91"/>
      <c r="J45" s="92"/>
      <c r="K45" s="4"/>
      <c r="L45" s="4"/>
      <c r="M45" s="4"/>
      <c r="N45" s="4"/>
      <c r="O45" s="4"/>
      <c r="P45" s="4"/>
      <c r="Q45" s="4"/>
      <c r="R45" s="4"/>
      <c r="S45" s="4"/>
      <c r="T45" s="4"/>
      <c r="U45" s="4"/>
      <c r="V45" s="4"/>
      <c r="W45" s="4"/>
      <c r="X45" s="4"/>
      <c r="Y45" s="4"/>
      <c r="Z45" s="4"/>
    </row>
    <row r="46" spans="1:26" s="4" customFormat="1" ht="47.25" customHeight="1">
      <c r="A46" s="61" t="s">
        <v>78</v>
      </c>
      <c r="B46" s="58"/>
      <c r="C46" s="61"/>
      <c r="D46" s="118" t="s">
        <v>79</v>
      </c>
      <c r="E46" s="119"/>
      <c r="F46" s="64"/>
      <c r="G46" s="65">
        <f>G48+G49+G50+G51+G52</f>
        <v>825053</v>
      </c>
      <c r="H46" s="65">
        <f>H48+H49+H50+H51+H52</f>
        <v>825053</v>
      </c>
      <c r="I46" s="66">
        <f>I47+I49+I52</f>
        <v>0</v>
      </c>
      <c r="J46" s="65">
        <f>J47+J49+J52</f>
        <v>0</v>
      </c>
    </row>
    <row r="47" spans="1:26" s="2" customFormat="1" ht="47.25" hidden="1" customHeight="1">
      <c r="A47" s="43" t="s">
        <v>89</v>
      </c>
      <c r="B47" s="13" t="s">
        <v>33</v>
      </c>
      <c r="C47" s="44" t="s">
        <v>22</v>
      </c>
      <c r="D47" s="14" t="s">
        <v>50</v>
      </c>
      <c r="E47" s="9" t="s">
        <v>30</v>
      </c>
      <c r="F47" s="26"/>
      <c r="G47" s="15">
        <f t="shared" ref="G47" si="5">H47+I47</f>
        <v>0</v>
      </c>
      <c r="H47" s="42">
        <v>0</v>
      </c>
      <c r="I47" s="15"/>
      <c r="J47" s="15"/>
      <c r="K47" s="5"/>
      <c r="L47" s="5"/>
      <c r="M47" s="5"/>
      <c r="N47" s="5"/>
      <c r="O47" s="5"/>
      <c r="P47" s="5"/>
      <c r="Q47" s="5"/>
      <c r="R47" s="5"/>
      <c r="S47" s="5"/>
      <c r="T47" s="5"/>
      <c r="U47" s="5"/>
      <c r="V47" s="5"/>
      <c r="W47" s="5"/>
      <c r="X47" s="5"/>
      <c r="Y47" s="5"/>
      <c r="Z47" s="5"/>
    </row>
    <row r="48" spans="1:26" s="2" customFormat="1" ht="47.25" customHeight="1">
      <c r="A48" s="78" t="s">
        <v>94</v>
      </c>
      <c r="B48" s="13" t="s">
        <v>95</v>
      </c>
      <c r="C48" s="44" t="s">
        <v>10</v>
      </c>
      <c r="D48" s="14" t="s">
        <v>156</v>
      </c>
      <c r="E48" s="9" t="s">
        <v>107</v>
      </c>
      <c r="F48" s="26" t="s">
        <v>158</v>
      </c>
      <c r="G48" s="15">
        <f>H48</f>
        <v>35053</v>
      </c>
      <c r="H48" s="15">
        <v>35053</v>
      </c>
      <c r="I48" s="15"/>
      <c r="J48" s="15"/>
      <c r="K48" s="5"/>
      <c r="L48" s="5"/>
      <c r="M48" s="5"/>
      <c r="N48" s="5"/>
      <c r="O48" s="5"/>
      <c r="P48" s="5"/>
      <c r="Q48" s="5"/>
      <c r="R48" s="5"/>
      <c r="S48" s="5"/>
      <c r="T48" s="5"/>
      <c r="U48" s="5"/>
      <c r="V48" s="5"/>
      <c r="W48" s="5"/>
      <c r="X48" s="5"/>
      <c r="Y48" s="5"/>
      <c r="Z48" s="5"/>
    </row>
    <row r="49" spans="1:26" s="2" customFormat="1" ht="67.5" customHeight="1">
      <c r="A49" s="17" t="s">
        <v>68</v>
      </c>
      <c r="B49" s="17" t="s">
        <v>69</v>
      </c>
      <c r="C49" s="17" t="s">
        <v>10</v>
      </c>
      <c r="D49" s="33" t="s">
        <v>70</v>
      </c>
      <c r="E49" s="20" t="s">
        <v>72</v>
      </c>
      <c r="F49" s="26" t="s">
        <v>159</v>
      </c>
      <c r="G49" s="15">
        <v>340000</v>
      </c>
      <c r="H49" s="11">
        <v>340000</v>
      </c>
      <c r="I49" s="72"/>
      <c r="J49" s="11"/>
      <c r="K49" s="5"/>
      <c r="L49" s="5"/>
      <c r="M49" s="5"/>
      <c r="N49" s="5"/>
      <c r="O49" s="5"/>
      <c r="P49" s="5"/>
      <c r="Q49" s="5"/>
      <c r="R49" s="5"/>
      <c r="S49" s="5"/>
      <c r="T49" s="5"/>
      <c r="U49" s="5"/>
      <c r="V49" s="5"/>
      <c r="W49" s="5"/>
      <c r="X49" s="5"/>
      <c r="Y49" s="5"/>
      <c r="Z49" s="5"/>
    </row>
    <row r="50" spans="1:26" s="2" customFormat="1" ht="80.25" customHeight="1">
      <c r="A50" s="77"/>
      <c r="B50" s="17"/>
      <c r="C50" s="17"/>
      <c r="D50" s="14"/>
      <c r="E50" s="24" t="s">
        <v>124</v>
      </c>
      <c r="F50" s="26" t="s">
        <v>154</v>
      </c>
      <c r="G50" s="15">
        <f>H50</f>
        <v>250000</v>
      </c>
      <c r="H50" s="15">
        <v>250000</v>
      </c>
      <c r="I50" s="72"/>
      <c r="J50" s="11"/>
      <c r="K50" s="5"/>
      <c r="L50" s="5"/>
      <c r="M50" s="5"/>
      <c r="N50" s="5"/>
      <c r="O50" s="5"/>
      <c r="P50" s="5"/>
      <c r="Q50" s="5"/>
      <c r="R50" s="5"/>
      <c r="S50" s="5"/>
      <c r="T50" s="5"/>
      <c r="U50" s="5"/>
      <c r="V50" s="5"/>
      <c r="W50" s="5"/>
      <c r="X50" s="5"/>
      <c r="Y50" s="5"/>
      <c r="Z50" s="5"/>
    </row>
    <row r="51" spans="1:26" s="2" customFormat="1" ht="36.75" customHeight="1">
      <c r="A51" s="77"/>
      <c r="B51" s="17"/>
      <c r="C51" s="17"/>
      <c r="D51" s="14"/>
      <c r="E51" s="24" t="s">
        <v>97</v>
      </c>
      <c r="F51" s="26" t="s">
        <v>157</v>
      </c>
      <c r="G51" s="15">
        <v>100000</v>
      </c>
      <c r="H51" s="15">
        <v>100000</v>
      </c>
      <c r="I51" s="72"/>
      <c r="J51" s="11"/>
      <c r="K51" s="5"/>
      <c r="L51" s="5"/>
      <c r="M51" s="5"/>
      <c r="N51" s="5"/>
      <c r="O51" s="5"/>
      <c r="P51" s="5"/>
      <c r="Q51" s="5"/>
      <c r="R51" s="5"/>
      <c r="S51" s="5"/>
      <c r="T51" s="5"/>
      <c r="U51" s="5"/>
      <c r="V51" s="5"/>
      <c r="W51" s="5"/>
      <c r="X51" s="5"/>
      <c r="Y51" s="5"/>
      <c r="Z51" s="5"/>
    </row>
    <row r="52" spans="1:26" ht="58.5" customHeight="1">
      <c r="A52" s="46"/>
      <c r="B52" s="53"/>
      <c r="C52" s="47"/>
      <c r="D52" s="14"/>
      <c r="E52" s="9" t="s">
        <v>125</v>
      </c>
      <c r="F52" s="26" t="s">
        <v>155</v>
      </c>
      <c r="G52" s="15">
        <f>H52</f>
        <v>100000</v>
      </c>
      <c r="H52" s="42">
        <v>100000</v>
      </c>
      <c r="I52" s="70"/>
      <c r="J52" s="11"/>
      <c r="K52" s="4"/>
      <c r="L52" s="4"/>
      <c r="M52" s="4"/>
      <c r="N52" s="4"/>
      <c r="O52" s="4"/>
      <c r="P52" s="4"/>
      <c r="Q52" s="4"/>
      <c r="R52" s="4"/>
      <c r="S52" s="4"/>
      <c r="T52" s="4"/>
      <c r="U52" s="4"/>
      <c r="V52" s="4"/>
      <c r="W52" s="4"/>
      <c r="X52" s="4"/>
      <c r="Y52" s="4"/>
      <c r="Z52" s="4"/>
    </row>
    <row r="53" spans="1:26" ht="72.75" hidden="1" customHeight="1">
      <c r="A53" s="69" t="s">
        <v>100</v>
      </c>
      <c r="B53" s="53" t="s">
        <v>101</v>
      </c>
      <c r="C53" s="47" t="s">
        <v>29</v>
      </c>
      <c r="D53" s="14" t="s">
        <v>102</v>
      </c>
      <c r="E53" s="9"/>
      <c r="F53" s="26" t="s">
        <v>103</v>
      </c>
      <c r="G53" s="15">
        <f>H53</f>
        <v>0</v>
      </c>
      <c r="H53" s="42">
        <v>0</v>
      </c>
      <c r="I53" s="70"/>
      <c r="J53" s="11"/>
      <c r="K53" s="4"/>
      <c r="L53" s="4"/>
      <c r="M53" s="4"/>
      <c r="N53" s="4"/>
      <c r="O53" s="4"/>
      <c r="P53" s="4"/>
      <c r="Q53" s="4"/>
      <c r="R53" s="4"/>
      <c r="S53" s="4"/>
      <c r="T53" s="4"/>
      <c r="U53" s="4"/>
      <c r="V53" s="4"/>
      <c r="W53" s="4"/>
      <c r="X53" s="4"/>
      <c r="Y53" s="4"/>
      <c r="Z53" s="4"/>
    </row>
    <row r="54" spans="1:26" s="4" customFormat="1" ht="58.5" hidden="1" customHeight="1">
      <c r="A54" s="61" t="s">
        <v>78</v>
      </c>
      <c r="B54" s="58"/>
      <c r="C54" s="61"/>
      <c r="D54" s="62" t="s">
        <v>79</v>
      </c>
      <c r="E54" s="63"/>
      <c r="F54" s="64"/>
      <c r="G54" s="65">
        <f>G56+G57+G58+G61+G59+G60</f>
        <v>0</v>
      </c>
      <c r="H54" s="65">
        <f>H56+H57+H58+H61+H59+H60</f>
        <v>0</v>
      </c>
      <c r="I54" s="66"/>
      <c r="J54" s="65"/>
    </row>
    <row r="55" spans="1:26" s="2" customFormat="1" ht="47.25" hidden="1" customHeight="1">
      <c r="A55" s="43"/>
      <c r="B55" s="13"/>
      <c r="C55" s="44"/>
      <c r="D55" s="14"/>
      <c r="E55" s="9"/>
      <c r="F55" s="26"/>
      <c r="G55" s="15"/>
      <c r="H55" s="42"/>
      <c r="I55" s="15"/>
      <c r="J55" s="15"/>
      <c r="K55" s="5"/>
      <c r="L55" s="5"/>
      <c r="M55" s="5"/>
      <c r="N55" s="5"/>
      <c r="O55" s="5"/>
      <c r="P55" s="5"/>
      <c r="Q55" s="5"/>
      <c r="R55" s="5"/>
      <c r="S55" s="5"/>
      <c r="T55" s="5"/>
      <c r="U55" s="5"/>
      <c r="V55" s="5"/>
      <c r="W55" s="5"/>
      <c r="X55" s="5"/>
      <c r="Y55" s="5"/>
      <c r="Z55" s="5"/>
    </row>
    <row r="56" spans="1:26" s="7" customFormat="1" ht="44.25" hidden="1" customHeight="1">
      <c r="A56" s="54"/>
      <c r="B56" s="54"/>
      <c r="C56" s="54"/>
      <c r="D56" s="54"/>
      <c r="E56" s="9"/>
      <c r="F56" s="26"/>
      <c r="G56" s="55"/>
      <c r="H56" s="55"/>
      <c r="I56" s="55"/>
      <c r="J56" s="55"/>
    </row>
    <row r="57" spans="1:26" s="7" customFormat="1" ht="44.25" hidden="1" customHeight="1">
      <c r="A57" s="54"/>
      <c r="B57" s="54"/>
      <c r="C57" s="54"/>
      <c r="D57" s="54"/>
      <c r="E57" s="20"/>
      <c r="F57" s="26"/>
      <c r="G57" s="55"/>
      <c r="H57" s="55"/>
      <c r="I57" s="55"/>
      <c r="J57" s="55"/>
    </row>
    <row r="58" spans="1:26" s="7" customFormat="1" ht="78" hidden="1" customHeight="1">
      <c r="A58" s="54"/>
      <c r="B58" s="54"/>
      <c r="C58" s="54"/>
      <c r="D58" s="54"/>
      <c r="E58" s="9"/>
      <c r="F58" s="26"/>
      <c r="G58" s="55"/>
      <c r="H58" s="55"/>
      <c r="I58" s="55"/>
      <c r="J58" s="55"/>
    </row>
    <row r="59" spans="1:26" s="7" customFormat="1" ht="65.25" hidden="1" customHeight="1">
      <c r="A59" s="54"/>
      <c r="B59" s="54"/>
      <c r="C59" s="54"/>
      <c r="D59" s="54"/>
      <c r="E59" s="9"/>
      <c r="F59" s="26"/>
      <c r="G59" s="55"/>
      <c r="H59" s="55"/>
      <c r="I59" s="55"/>
      <c r="J59" s="55"/>
    </row>
    <row r="60" spans="1:26" s="7" customFormat="1" ht="60.75" hidden="1" customHeight="1">
      <c r="A60" s="54"/>
      <c r="B60" s="54"/>
      <c r="C60" s="54"/>
      <c r="D60" s="54"/>
      <c r="E60" s="20"/>
      <c r="F60" s="26"/>
      <c r="G60" s="55"/>
      <c r="H60" s="55"/>
      <c r="I60" s="55"/>
      <c r="J60" s="55"/>
    </row>
    <row r="61" spans="1:26" s="2" customFormat="1" ht="60" hidden="1" customHeight="1">
      <c r="A61" s="17"/>
      <c r="B61" s="17"/>
      <c r="C61" s="17"/>
      <c r="D61" s="19"/>
      <c r="E61" s="20"/>
      <c r="F61" s="26"/>
      <c r="G61" s="55"/>
      <c r="H61" s="55"/>
      <c r="I61" s="72"/>
      <c r="J61" s="11"/>
      <c r="K61" s="5"/>
      <c r="L61" s="5"/>
      <c r="M61" s="5"/>
      <c r="N61" s="5"/>
      <c r="O61" s="5"/>
      <c r="P61" s="5"/>
      <c r="Q61" s="5"/>
      <c r="R61" s="5"/>
      <c r="S61" s="5"/>
      <c r="T61" s="5"/>
      <c r="U61" s="5"/>
      <c r="V61" s="5"/>
      <c r="W61" s="5"/>
      <c r="X61" s="5"/>
      <c r="Y61" s="5"/>
      <c r="Z61" s="5"/>
    </row>
    <row r="62" spans="1:26" s="32" customFormat="1" ht="44.25" hidden="1" customHeight="1">
      <c r="A62" s="52" t="s">
        <v>78</v>
      </c>
      <c r="B62" s="52"/>
      <c r="C62" s="52"/>
      <c r="D62" s="52" t="s">
        <v>79</v>
      </c>
      <c r="E62" s="52"/>
      <c r="F62" s="52"/>
      <c r="G62" s="56">
        <f t="shared" ref="G62:G64" si="6">H62</f>
        <v>0</v>
      </c>
      <c r="H62" s="56">
        <f>H63+H64+H65+H66</f>
        <v>0</v>
      </c>
      <c r="I62" s="56">
        <f>I64+I65+I66</f>
        <v>0</v>
      </c>
      <c r="J62" s="56">
        <f>J64+J65+J66</f>
        <v>0</v>
      </c>
    </row>
    <row r="63" spans="1:26" s="7" customFormat="1" ht="44.25" hidden="1" customHeight="1">
      <c r="A63" s="54" t="s">
        <v>94</v>
      </c>
      <c r="B63" s="54" t="s">
        <v>95</v>
      </c>
      <c r="C63" s="54" t="s">
        <v>10</v>
      </c>
      <c r="D63" s="54" t="s">
        <v>96</v>
      </c>
      <c r="E63" s="9" t="s">
        <v>31</v>
      </c>
      <c r="F63" s="29"/>
      <c r="G63" s="55">
        <f t="shared" si="6"/>
        <v>0</v>
      </c>
      <c r="H63" s="55">
        <v>0</v>
      </c>
      <c r="I63" s="55"/>
      <c r="J63" s="55"/>
    </row>
    <row r="64" spans="1:26" s="2" customFormat="1" ht="60" hidden="1" customHeight="1">
      <c r="A64" s="57" t="s">
        <v>68</v>
      </c>
      <c r="B64" s="57" t="s">
        <v>69</v>
      </c>
      <c r="C64" s="57" t="s">
        <v>10</v>
      </c>
      <c r="D64" s="30" t="s">
        <v>70</v>
      </c>
      <c r="E64" s="24" t="s">
        <v>71</v>
      </c>
      <c r="F64" s="31"/>
      <c r="G64" s="15">
        <f t="shared" si="6"/>
        <v>0</v>
      </c>
      <c r="H64" s="15">
        <v>0</v>
      </c>
      <c r="I64" s="73"/>
      <c r="J64" s="15"/>
      <c r="K64" s="5"/>
      <c r="L64" s="5"/>
      <c r="M64" s="5"/>
      <c r="N64" s="5"/>
      <c r="O64" s="5"/>
      <c r="P64" s="5"/>
      <c r="Q64" s="5"/>
      <c r="R64" s="5"/>
      <c r="S64" s="5"/>
      <c r="T64" s="5"/>
      <c r="U64" s="5"/>
      <c r="V64" s="5"/>
      <c r="W64" s="5"/>
      <c r="X64" s="5"/>
      <c r="Y64" s="5"/>
      <c r="Z64" s="5"/>
    </row>
    <row r="65" spans="1:26" s="2" customFormat="1" ht="60" hidden="1" customHeight="1">
      <c r="A65" s="17" t="s">
        <v>68</v>
      </c>
      <c r="B65" s="17" t="s">
        <v>69</v>
      </c>
      <c r="C65" s="17" t="s">
        <v>10</v>
      </c>
      <c r="D65" s="19" t="s">
        <v>70</v>
      </c>
      <c r="E65" s="24" t="s">
        <v>72</v>
      </c>
      <c r="F65" s="27"/>
      <c r="G65" s="15">
        <f t="shared" ref="G65" si="7">H65+I65</f>
        <v>0</v>
      </c>
      <c r="H65" s="15">
        <v>0</v>
      </c>
      <c r="I65" s="73"/>
      <c r="J65" s="15"/>
      <c r="K65" s="5"/>
      <c r="L65" s="5"/>
      <c r="M65" s="5"/>
      <c r="N65" s="5"/>
      <c r="O65" s="5"/>
      <c r="P65" s="5"/>
      <c r="Q65" s="5"/>
      <c r="R65" s="5"/>
      <c r="S65" s="5"/>
      <c r="T65" s="5"/>
      <c r="U65" s="5"/>
      <c r="V65" s="5"/>
      <c r="W65" s="5"/>
      <c r="X65" s="5"/>
      <c r="Y65" s="5"/>
      <c r="Z65" s="5"/>
    </row>
    <row r="66" spans="1:26" s="2" customFormat="1" ht="60" hidden="1" customHeight="1">
      <c r="A66" s="17" t="s">
        <v>68</v>
      </c>
      <c r="B66" s="17" t="s">
        <v>69</v>
      </c>
      <c r="C66" s="17" t="s">
        <v>10</v>
      </c>
      <c r="D66" s="19" t="s">
        <v>70</v>
      </c>
      <c r="E66" s="20" t="s">
        <v>97</v>
      </c>
      <c r="F66" s="27"/>
      <c r="G66" s="15">
        <f>H66</f>
        <v>0</v>
      </c>
      <c r="H66" s="11">
        <v>0</v>
      </c>
      <c r="I66" s="72"/>
      <c r="J66" s="11"/>
      <c r="K66" s="5"/>
      <c r="L66" s="5"/>
      <c r="M66" s="5"/>
      <c r="N66" s="5"/>
      <c r="O66" s="5"/>
      <c r="P66" s="5"/>
      <c r="Q66" s="5"/>
      <c r="R66" s="5"/>
      <c r="S66" s="5"/>
      <c r="T66" s="5"/>
      <c r="U66" s="5"/>
      <c r="V66" s="5"/>
      <c r="W66" s="5"/>
      <c r="X66" s="5"/>
      <c r="Y66" s="5"/>
      <c r="Z66" s="5"/>
    </row>
    <row r="67" spans="1:26" s="2" customFormat="1" ht="31.5" customHeight="1">
      <c r="A67" s="93" t="s">
        <v>121</v>
      </c>
      <c r="B67" s="94"/>
      <c r="C67" s="94"/>
      <c r="D67" s="94"/>
      <c r="E67" s="94"/>
      <c r="F67" s="95"/>
      <c r="G67" s="65">
        <f>G46+G40+G12</f>
        <v>25117952</v>
      </c>
      <c r="H67" s="65">
        <f>H46+H40+H12</f>
        <v>23238418.100000001</v>
      </c>
      <c r="I67" s="65">
        <f>I46+I40+I12</f>
        <v>1879533.9</v>
      </c>
      <c r="J67" s="65">
        <f>J46+J40+J12</f>
        <v>1820963.9</v>
      </c>
      <c r="K67" s="5"/>
      <c r="L67" s="5"/>
      <c r="M67" s="5"/>
      <c r="N67" s="5"/>
      <c r="O67" s="5"/>
      <c r="P67" s="5"/>
      <c r="Q67" s="5"/>
      <c r="R67" s="5"/>
      <c r="S67" s="5"/>
      <c r="T67" s="5"/>
      <c r="U67" s="5"/>
      <c r="V67" s="5"/>
      <c r="W67" s="5"/>
      <c r="X67" s="5"/>
      <c r="Y67" s="5"/>
      <c r="Z67" s="5"/>
    </row>
    <row r="68" spans="1:26">
      <c r="D68" s="3"/>
      <c r="K68" s="4"/>
      <c r="L68" s="4"/>
      <c r="M68" s="4"/>
      <c r="N68" s="4"/>
      <c r="O68" s="4"/>
      <c r="P68" s="4"/>
      <c r="Q68" s="4"/>
      <c r="R68" s="4"/>
      <c r="S68" s="4"/>
      <c r="T68" s="4"/>
      <c r="U68" s="4"/>
      <c r="V68" s="4"/>
      <c r="W68" s="4"/>
      <c r="X68" s="4"/>
      <c r="Y68" s="4"/>
      <c r="Z68" s="4"/>
    </row>
    <row r="69" spans="1:26">
      <c r="D69" s="3"/>
      <c r="I69" s="67"/>
      <c r="K69" s="4"/>
      <c r="L69" s="4"/>
      <c r="M69" s="4"/>
      <c r="N69" s="4"/>
      <c r="O69" s="4"/>
      <c r="P69" s="4"/>
      <c r="Q69" s="4"/>
      <c r="R69" s="4"/>
      <c r="S69" s="4"/>
      <c r="T69" s="4"/>
      <c r="U69" s="4"/>
      <c r="V69" s="4"/>
      <c r="W69" s="4"/>
      <c r="X69" s="4"/>
      <c r="Y69" s="4"/>
      <c r="Z69" s="4"/>
    </row>
    <row r="70" spans="1:26">
      <c r="D70" s="3"/>
      <c r="K70" s="4"/>
      <c r="L70" s="4"/>
      <c r="M70" s="4"/>
      <c r="N70" s="4"/>
      <c r="O70" s="4"/>
      <c r="P70" s="4"/>
      <c r="Q70" s="4"/>
      <c r="R70" s="4"/>
      <c r="S70" s="4"/>
      <c r="T70" s="4"/>
      <c r="U70" s="4"/>
      <c r="V70" s="4"/>
      <c r="W70" s="4"/>
      <c r="X70" s="4"/>
      <c r="Y70" s="4"/>
      <c r="Z70" s="4"/>
    </row>
    <row r="71" spans="1:26">
      <c r="D71" s="3"/>
      <c r="K71" s="4"/>
      <c r="L71" s="4"/>
      <c r="M71" s="4"/>
      <c r="N71" s="4"/>
      <c r="O71" s="4"/>
      <c r="P71" s="4"/>
      <c r="Q71" s="4"/>
      <c r="R71" s="4"/>
      <c r="S71" s="4"/>
      <c r="T71" s="4"/>
      <c r="U71" s="4"/>
      <c r="V71" s="4"/>
      <c r="W71" s="4"/>
      <c r="X71" s="4"/>
      <c r="Y71" s="4"/>
      <c r="Z71" s="4"/>
    </row>
    <row r="72" spans="1:26">
      <c r="D72" s="3"/>
      <c r="K72" s="4"/>
      <c r="L72" s="4"/>
      <c r="M72" s="4"/>
      <c r="N72" s="4"/>
      <c r="O72" s="4"/>
      <c r="P72" s="4"/>
      <c r="Q72" s="4"/>
      <c r="R72" s="4"/>
      <c r="S72" s="4"/>
      <c r="T72" s="4"/>
      <c r="U72" s="4"/>
      <c r="V72" s="4"/>
      <c r="W72" s="4"/>
      <c r="X72" s="4"/>
      <c r="Y72" s="4"/>
      <c r="Z72" s="4"/>
    </row>
    <row r="73" spans="1:26">
      <c r="D73" s="3"/>
      <c r="K73" s="4"/>
      <c r="L73" s="4"/>
      <c r="M73" s="4"/>
      <c r="N73" s="4"/>
      <c r="O73" s="4"/>
      <c r="P73" s="4"/>
      <c r="Q73" s="4"/>
      <c r="R73" s="4"/>
      <c r="S73" s="4"/>
      <c r="T73" s="4"/>
      <c r="U73" s="4"/>
      <c r="V73" s="4"/>
      <c r="W73" s="4"/>
      <c r="X73" s="4"/>
      <c r="Y73" s="4"/>
      <c r="Z73" s="4"/>
    </row>
    <row r="74" spans="1:26">
      <c r="D74" s="3"/>
      <c r="K74" s="4"/>
      <c r="L74" s="4"/>
      <c r="M74" s="4"/>
      <c r="N74" s="4"/>
      <c r="O74" s="4"/>
      <c r="P74" s="4"/>
      <c r="Q74" s="4"/>
      <c r="R74" s="4"/>
      <c r="S74" s="4"/>
      <c r="T74" s="4"/>
      <c r="U74" s="4"/>
      <c r="V74" s="4"/>
      <c r="W74" s="4"/>
      <c r="X74" s="4"/>
      <c r="Y74" s="4"/>
      <c r="Z74" s="4"/>
    </row>
    <row r="75" spans="1:26">
      <c r="D75" s="3"/>
      <c r="K75" s="4"/>
      <c r="L75" s="4"/>
      <c r="M75" s="4"/>
      <c r="N75" s="4"/>
      <c r="O75" s="4"/>
      <c r="P75" s="4"/>
      <c r="Q75" s="4"/>
      <c r="R75" s="4"/>
      <c r="S75" s="4"/>
      <c r="T75" s="4"/>
      <c r="U75" s="4"/>
      <c r="V75" s="4"/>
      <c r="W75" s="4"/>
      <c r="X75" s="4"/>
      <c r="Y75" s="4"/>
      <c r="Z75" s="4"/>
    </row>
    <row r="76" spans="1:26">
      <c r="D76" s="3"/>
      <c r="K76" s="4"/>
      <c r="L76" s="4"/>
      <c r="M76" s="4"/>
      <c r="N76" s="4"/>
      <c r="O76" s="4"/>
      <c r="P76" s="4"/>
      <c r="Q76" s="4"/>
      <c r="R76" s="4"/>
      <c r="S76" s="4"/>
      <c r="T76" s="4"/>
      <c r="U76" s="4"/>
      <c r="V76" s="4"/>
      <c r="W76" s="4"/>
      <c r="X76" s="4"/>
      <c r="Y76" s="4"/>
      <c r="Z76" s="4"/>
    </row>
    <row r="77" spans="1:26">
      <c r="D77" s="3"/>
    </row>
    <row r="78" spans="1:26">
      <c r="D78" s="3"/>
    </row>
    <row r="79" spans="1:26">
      <c r="D79" s="3"/>
    </row>
    <row r="80" spans="1:26">
      <c r="D80" s="3"/>
    </row>
    <row r="81" spans="4:4">
      <c r="D81" s="3"/>
    </row>
    <row r="82" spans="4:4">
      <c r="D82" s="3"/>
    </row>
    <row r="83" spans="4:4">
      <c r="D83" s="3"/>
    </row>
    <row r="84" spans="4:4">
      <c r="D84" s="3"/>
    </row>
    <row r="85" spans="4:4">
      <c r="D85" s="3"/>
    </row>
  </sheetData>
  <mergeCells count="21">
    <mergeCell ref="D6:G6"/>
    <mergeCell ref="H4:J4"/>
    <mergeCell ref="D11:E11"/>
    <mergeCell ref="D39:E39"/>
    <mergeCell ref="D45:E45"/>
    <mergeCell ref="A67:F67"/>
    <mergeCell ref="B7:I7"/>
    <mergeCell ref="D9:D10"/>
    <mergeCell ref="C9:C10"/>
    <mergeCell ref="B9:B10"/>
    <mergeCell ref="A8:C8"/>
    <mergeCell ref="G8:J8"/>
    <mergeCell ref="I9:J9"/>
    <mergeCell ref="A9:A10"/>
    <mergeCell ref="E9:E10"/>
    <mergeCell ref="H9:H10"/>
    <mergeCell ref="G9:G10"/>
    <mergeCell ref="F9:F10"/>
    <mergeCell ref="D46:E46"/>
    <mergeCell ref="D40:E40"/>
    <mergeCell ref="D12:E12"/>
  </mergeCells>
  <phoneticPr fontId="2" type="noConversion"/>
  <pageMargins left="0" right="0" top="0" bottom="0" header="0.51181102362204722" footer="0.15748031496062992"/>
  <pageSetup paperSize="9" scale="65" orientation="landscape" r:id="rId1"/>
  <headerFooter alignWithMargins="0"/>
  <rowBreaks count="1" manualBreakCount="1">
    <brk id="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Company>GFU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dc:creator>
  <cp:lastModifiedBy>Nina</cp:lastModifiedBy>
  <cp:lastPrinted>2023-05-16T08:26:56Z</cp:lastPrinted>
  <dcterms:created xsi:type="dcterms:W3CDTF">2006-03-01T06:56:57Z</dcterms:created>
  <dcterms:modified xsi:type="dcterms:W3CDTF">2023-05-17T10:38:39Z</dcterms:modified>
</cp:coreProperties>
</file>