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11760" tabRatio="613"/>
  </bookViews>
  <sheets>
    <sheet name="Лист3" sheetId="3" r:id="rId1"/>
  </sheets>
  <definedNames>
    <definedName name="_xlnm.Print_Titles" localSheetId="0">Лист3!#REF!,Лист3!$11:$12</definedName>
    <definedName name="_xlnm.Print_Area" localSheetId="0">Лист3!$A$1:$J$54</definedName>
  </definedNames>
  <calcPr calcId="114210" fullCalcOnLoad="1"/>
</workbook>
</file>

<file path=xl/calcChain.xml><?xml version="1.0" encoding="utf-8"?>
<calcChain xmlns="http://schemas.openxmlformats.org/spreadsheetml/2006/main">
  <c r="G24" i="3"/>
  <c r="G29"/>
  <c r="H41"/>
  <c r="G33"/>
  <c r="G20"/>
  <c r="G23"/>
  <c r="I15"/>
  <c r="G41"/>
  <c r="H13"/>
  <c r="G40"/>
  <c r="H36"/>
  <c r="G32"/>
  <c r="H54"/>
  <c r="G38"/>
  <c r="G36"/>
  <c r="G37"/>
  <c r="J36"/>
  <c r="I36"/>
  <c r="G51"/>
  <c r="G34"/>
  <c r="G16"/>
  <c r="G15"/>
  <c r="G14"/>
  <c r="G28"/>
  <c r="H49"/>
  <c r="G49"/>
  <c r="J13"/>
  <c r="G53"/>
  <c r="G50"/>
  <c r="G18"/>
  <c r="G19"/>
  <c r="G35"/>
  <c r="J49"/>
  <c r="I49"/>
  <c r="G52"/>
  <c r="G25"/>
  <c r="G27"/>
  <c r="G17"/>
  <c r="G22"/>
  <c r="G26"/>
  <c r="G31"/>
  <c r="G13"/>
  <c r="G54"/>
  <c r="I13"/>
  <c r="I54"/>
  <c r="J54"/>
</calcChain>
</file>

<file path=xl/sharedStrings.xml><?xml version="1.0" encoding="utf-8"?>
<sst xmlns="http://schemas.openxmlformats.org/spreadsheetml/2006/main" count="187" uniqueCount="134">
  <si>
    <t>Загальний фонд</t>
  </si>
  <si>
    <t>Спеціальний фонд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</si>
  <si>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</si>
  <si>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</si>
  <si>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 xml:space="preserve">Код функціональної класифікації видатків та кредитування  бюджету
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</si>
  <si>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</si>
  <si>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Усього</t>
  </si>
  <si>
    <t>усього</t>
  </si>
  <si>
    <t>у тому числі бюджет розвитку</t>
  </si>
  <si>
    <t>0110180</t>
  </si>
  <si>
    <t>0180</t>
  </si>
  <si>
    <t>0133</t>
  </si>
  <si>
    <t>0112010</t>
  </si>
  <si>
    <t>0112111</t>
  </si>
  <si>
    <t>0113242</t>
  </si>
  <si>
    <t>0114082</t>
  </si>
  <si>
    <t>0116012</t>
  </si>
  <si>
    <t>0116013</t>
  </si>
  <si>
    <t>0116017</t>
  </si>
  <si>
    <t>0116030</t>
  </si>
  <si>
    <t>0117130</t>
  </si>
  <si>
    <t>0117693</t>
  </si>
  <si>
    <t>0118230</t>
  </si>
  <si>
    <t>0910</t>
  </si>
  <si>
    <t>0731</t>
  </si>
  <si>
    <t>1090</t>
  </si>
  <si>
    <t>0829</t>
  </si>
  <si>
    <t>0810</t>
  </si>
  <si>
    <t>0620</t>
  </si>
  <si>
    <t>0421</t>
  </si>
  <si>
    <t>0490</t>
  </si>
  <si>
    <t>0380</t>
  </si>
  <si>
    <t>Програма підтримки та збереження об'єктів і майна комунальної власності Рожищенської територіальної громади на 2021 рік</t>
  </si>
  <si>
    <t xml:space="preserve">Комплексна програма  соціального захисту населення Рожищенської територіальної громади на 2021 рік </t>
  </si>
  <si>
    <t>Програма фінансовї підтримки комунальних підприємств Рожищенської міської ради на 2021 рік</t>
  </si>
  <si>
    <t>1010</t>
  </si>
  <si>
    <t>2010</t>
  </si>
  <si>
    <t>2111</t>
  </si>
  <si>
    <t>3242</t>
  </si>
  <si>
    <t>4082</t>
  </si>
  <si>
    <t>5061</t>
  </si>
  <si>
    <t>6012</t>
  </si>
  <si>
    <t>6013</t>
  </si>
  <si>
    <t>6017</t>
  </si>
  <si>
    <t>6030</t>
  </si>
  <si>
    <t>7130</t>
  </si>
  <si>
    <t>7693</t>
  </si>
  <si>
    <t>8230</t>
  </si>
  <si>
    <t>Найменування місцевої  програми</t>
  </si>
  <si>
    <t>0113210</t>
  </si>
  <si>
    <t>3210</t>
  </si>
  <si>
    <t>1050</t>
  </si>
  <si>
    <t>Інша діяльність у сфері державного управління</t>
  </si>
  <si>
    <t>Надання дошкільної освіти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</si>
  <si>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</si>
  <si>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</si>
  <si>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Інші заходи у сфері соціального захисту і соціального забезпечення</t>
  </si>
  <si>
    <t>Інші заходи в галузі культури і мистецтва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</si>
  <si>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</si>
  <si>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Забезпечення діяльності з виробництва, транспортування, постачання теплової енергії</t>
  </si>
  <si>
    <t>Забезпечення діяльності водопровідно-каналізаційного господарства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</si>
  <si>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</si>
  <si>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</si>
  <si>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Організація та проведення громадських робіт</t>
  </si>
  <si>
    <t>Здійснення заходів із землеустрою</t>
  </si>
  <si>
    <t>Інші заходи, пов`язані з економічною діяльністю</t>
  </si>
  <si>
    <t>Інші заходи громадського порядку та безпеки</t>
  </si>
  <si>
    <t>0118340</t>
  </si>
  <si>
    <t>8340</t>
  </si>
  <si>
    <t>0540</t>
  </si>
  <si>
    <t>Природоохоронні заходи за рахунок цільових фондів</t>
  </si>
  <si>
    <t>Рожищенська міська рада</t>
  </si>
  <si>
    <t>3719800</t>
  </si>
  <si>
    <t>9800</t>
  </si>
  <si>
    <t xml:space="preserve">Субвенція з місцевого бюджету державного бюджету  на виконання програм соціально-економічного розвитку регіонів </t>
  </si>
  <si>
    <t>Програма покращення функціонування центру обслуговування платників Рожищенської ДПІ Головного управління ДПС у Волинській області на 2021-2023 роки</t>
  </si>
  <si>
    <t xml:space="preserve">Місцева програма захисту населення і територій від надзвичайних ситуацій техногенного та природного характеру на 2021-2025 роки (Цивільний захист 2021-2025 роки) </t>
  </si>
  <si>
    <t>Дата і номер документа, яким затверджено місцеву  програму</t>
  </si>
  <si>
    <t>03565000000</t>
  </si>
  <si>
    <t>0610000</t>
  </si>
  <si>
    <t>Гуманітарний відділ Рожищенської міської ради</t>
  </si>
  <si>
    <t>0615061</t>
  </si>
  <si>
    <t xml:space="preserve">Цільова соціальна програма розвитку фізичної культури та спорту Рожищенської територіальної громади на 2021 - 2025 роки </t>
  </si>
  <si>
    <t>3710000</t>
  </si>
  <si>
    <t>Фінансовий відділ Рожищенської міської ради</t>
  </si>
  <si>
    <t>0110000</t>
  </si>
  <si>
    <t>0613133</t>
  </si>
  <si>
    <t>3133</t>
  </si>
  <si>
    <t>1040</t>
  </si>
  <si>
    <t>Інші заходи та заклади молодіжної політики</t>
  </si>
  <si>
    <t>0118410</t>
  </si>
  <si>
    <t>8410</t>
  </si>
  <si>
    <t>0830</t>
  </si>
  <si>
    <t>Фінансова підтримка засобів масової інформації</t>
  </si>
  <si>
    <t>0611010</t>
  </si>
  <si>
    <t>0113035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</si>
  <si>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</si>
  <si>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</si>
  <si>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</si>
  <si>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3719770</t>
  </si>
  <si>
    <t>9770</t>
  </si>
  <si>
    <t>"Інша субвенція з місцевого бюджету</t>
  </si>
  <si>
    <t>Програма профілактики правопорушень та злочинів в Рожищенській територіальній громаді на 2021-2025 роки</t>
  </si>
  <si>
    <t>Програма "Фінансової підтримки в наданні послуг з медичних оглядів призовників, допризовників та військовозобов'язаних, що надаються комунальним підприємством Рожищенська багатопрофільна лікарня" Рожищенської міської ради на 2021 рік"</t>
  </si>
  <si>
    <t>Програма підтримки та збереження об'єктів і майна комунальної власності Рожищенської територіальної громади на 2022 рік</t>
  </si>
  <si>
    <t>0618220</t>
  </si>
  <si>
    <t>8220</t>
  </si>
  <si>
    <t>Заходи та роботи з мобілізаційної підготовки місцевого значення</t>
  </si>
  <si>
    <t>до рішення</t>
  </si>
  <si>
    <t>до рішення міської  ради "Про  бюджет Рожищенської територіальної громади на 2023 рік"</t>
  </si>
  <si>
    <t>Розподіл витрат місцевого бюджету на реалізацію місцевих програм у 2023 році</t>
  </si>
  <si>
    <t>23.12.2022 №</t>
  </si>
  <si>
    <t>Програма розвитку та підтримки архівної справи  на 2023 рік</t>
  </si>
  <si>
    <t>Програма підтримки та розвитку вторинної медичної допомоги на території Рожищенської територіальної громади на 2023 рік</t>
  </si>
  <si>
    <t>Програма підтримки та розвитку первинної медичної допомоги на території Рожищенської територіальної громади на 2023 рік</t>
  </si>
  <si>
    <t xml:space="preserve">Комплексна програма  соціального захисту населення Рожищенської територіальної громади на 2023 рік </t>
  </si>
  <si>
    <t>Програма організації громадських робіт у Рожищенській територіальній громаді на 2023 рік</t>
  </si>
  <si>
    <t>Програма відзначення державних та професійних свят, ювілейних дат, заохочення за заслуги перед Рожищенською  територіальною громадою , здійснення представницьких та інших заходів на 2023рік</t>
  </si>
  <si>
    <t>Програма розвитку системи теплопостачання Підприємства житлово-комунального господарства Рожищенської міської ради та Комунального підприємства "Дубищенське житлово-комунальне господарство" на 2023 рік</t>
  </si>
  <si>
    <t>Програма розвитку водопровідно-каналізаційного господарства Підприємства житлово-комунального господарства Рожищенської міської ради та Комунального підприємства "Дубищенське житлово-комунальне  господарство"на 2023 рік"</t>
  </si>
  <si>
    <t>Програма "Питна вода" на 2023 рік</t>
  </si>
  <si>
    <t>Програма підтримки та збереження об'єктів і майна комунальної власності Рожищенської територіальної громади на 2023 рік</t>
  </si>
  <si>
    <t>Програма "Благоустрій Рожищенської територіальної громади" на 2023 рік"</t>
  </si>
  <si>
    <t>Програма охорони та раціонального використання земель  Рожищенської територіальної громади на 2023 рік</t>
  </si>
  <si>
    <t>Програма "Безпечна Рожищенська територіальна громада" на 2023 рік</t>
  </si>
  <si>
    <t>Програма "Охорони навколишнього природного середовища Рожищенської територіальної громади" на 2023 рік</t>
  </si>
  <si>
    <t>Програма висвітлення діяльності Рожищенської міської ради та її виконавчих органів в друкованих засобах масової інформації на 2023 рік</t>
  </si>
  <si>
    <t>Програма патріотичного виховання молоді, підготовки та проведення приписки і призову юнаків на строкову військову службу в Збройні сили України в Рожищенській територіальній громаді на 2023 рік</t>
  </si>
  <si>
    <t>0726</t>
  </si>
  <si>
    <t>ВСЬОГО</t>
  </si>
  <si>
    <t>Додаток № 6</t>
  </si>
  <si>
    <t>міської ради</t>
  </si>
  <si>
    <t>від 22 грудня  2022 р    № 28/21</t>
  </si>
  <si>
    <t xml:space="preserve">Додаток №6 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</si>
</sst>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6" fillId="0" borderId="0"/>
    <xf numFmtId="0" fontId="18" fillId="0" borderId="0"/>
    <xf numFmtId="0" fontId="6" fillId="0" borderId="0"/>
    <xf numFmtId="0" fontId="1" fillId="0" borderId="0"/>
    <xf numFmtId="0" fontId="11" fillId="2" borderId="1" applyNumberFormat="0" applyFont="0" applyAlignment="0" applyProtection="0"/>
    <xf numFmtId="0" fontId="7" fillId="0" borderId="0"/>
  </cellStyleXfs>
  <cellXfs count="108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justify"/>
    </xf>
    <xf numFmtId="0" fontId="3" fillId="0" borderId="0" xfId="0" applyFont="1" applyFill="1" applyBorder="1"/>
    <xf numFmtId="0" fontId="4" fillId="0" borderId="0" xfId="0" applyFont="1" applyFill="1" applyBorder="1"/>
    <xf numFmtId="1" fontId="4" fillId="0" borderId="0" xfId="0" applyNumberFormat="1" applyFont="1" applyFill="1"/>
    <xf numFmtId="0" fontId="8" fillId="0" borderId="0" xfId="0" applyFont="1" applyFill="1" applyBorder="1"/>
    <xf numFmtId="0" fontId="8" fillId="0" borderId="0" xfId="0" applyFont="1" applyFill="1"/>
    <xf numFmtId="0" fontId="9" fillId="3" borderId="2" xfId="0" applyFont="1" applyFill="1" applyBorder="1" applyAlignment="1">
      <alignment horizontal="justify" vertical="center"/>
    </xf>
    <xf numFmtId="0" fontId="9" fillId="3" borderId="3" xfId="0" applyFont="1" applyFill="1" applyBorder="1" applyAlignment="1">
      <alignment horizontal="justify" vertical="center"/>
    </xf>
    <xf numFmtId="4" fontId="9" fillId="0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justify" vertical="center"/>
    </xf>
    <xf numFmtId="49" fontId="9" fillId="0" borderId="2" xfId="4" applyNumberFormat="1" applyFont="1" applyBorder="1" applyAlignment="1">
      <alignment horizontal="center" vertical="center" wrapText="1"/>
    </xf>
    <xf numFmtId="2" fontId="9" fillId="0" borderId="2" xfId="4" applyNumberFormat="1" applyFont="1" applyBorder="1" applyAlignment="1">
      <alignment vertical="center" wrapText="1"/>
    </xf>
    <xf numFmtId="4" fontId="9" fillId="0" borderId="2" xfId="0" applyNumberFormat="1" applyFont="1" applyFill="1" applyBorder="1" applyAlignment="1">
      <alignment horizontal="center" vertical="center"/>
    </xf>
    <xf numFmtId="49" fontId="9" fillId="0" borderId="3" xfId="4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/>
    </xf>
    <xf numFmtId="2" fontId="9" fillId="0" borderId="3" xfId="4" quotePrefix="1" applyNumberFormat="1" applyFont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justify" vertical="center"/>
    </xf>
    <xf numFmtId="0" fontId="9" fillId="0" borderId="2" xfId="0" applyFont="1" applyFill="1" applyBorder="1" applyAlignment="1">
      <alignment vertical="center" wrapText="1"/>
    </xf>
    <xf numFmtId="4" fontId="9" fillId="0" borderId="5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4" fontId="9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2" fontId="9" fillId="0" borderId="2" xfId="4" quotePrefix="1" applyNumberFormat="1" applyFont="1" applyBorder="1" applyAlignment="1">
      <alignment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/>
    <xf numFmtId="2" fontId="9" fillId="0" borderId="3" xfId="4" applyNumberFormat="1" applyFont="1" applyBorder="1" applyAlignment="1">
      <alignment vertical="center" wrapText="1"/>
    </xf>
    <xf numFmtId="2" fontId="9" fillId="0" borderId="5" xfId="4" applyNumberFormat="1" applyFont="1" applyBorder="1" applyAlignment="1">
      <alignment vertical="center" wrapText="1"/>
    </xf>
    <xf numFmtId="0" fontId="14" fillId="0" borderId="0" xfId="0" applyFont="1" applyFill="1"/>
    <xf numFmtId="0" fontId="15" fillId="0" borderId="0" xfId="0" applyFont="1" applyFill="1" applyAlignment="1">
      <alignment horizontal="center"/>
    </xf>
    <xf numFmtId="0" fontId="14" fillId="0" borderId="0" xfId="0" applyFont="1" applyFill="1" applyBorder="1"/>
    <xf numFmtId="1" fontId="14" fillId="0" borderId="0" xfId="0" applyNumberFormat="1" applyFont="1" applyFill="1"/>
    <xf numFmtId="0" fontId="14" fillId="0" borderId="0" xfId="1" applyFont="1" applyFill="1" applyAlignment="1">
      <alignment horizontal="left"/>
    </xf>
    <xf numFmtId="0" fontId="14" fillId="0" borderId="0" xfId="0" applyFont="1" applyAlignment="1"/>
    <xf numFmtId="0" fontId="15" fillId="0" borderId="0" xfId="0" applyFont="1" applyFill="1" applyAlignment="1">
      <alignment horizontal="center" wrapText="1"/>
    </xf>
    <xf numFmtId="4" fontId="9" fillId="3" borderId="2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/>
    <xf numFmtId="49" fontId="9" fillId="0" borderId="7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" fontId="9" fillId="3" borderId="3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 wrapText="1"/>
    </xf>
    <xf numFmtId="49" fontId="9" fillId="0" borderId="3" xfId="2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12" fillId="4" borderId="3" xfId="0" applyNumberFormat="1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4" fontId="8" fillId="4" borderId="3" xfId="0" applyNumberFormat="1" applyFont="1" applyFill="1" applyBorder="1" applyAlignment="1">
      <alignment vertical="center" wrapText="1"/>
    </xf>
    <xf numFmtId="49" fontId="12" fillId="4" borderId="3" xfId="0" applyNumberFormat="1" applyFont="1" applyFill="1" applyBorder="1" applyAlignment="1">
      <alignment horizontal="center" vertical="center"/>
    </xf>
    <xf numFmtId="49" fontId="13" fillId="4" borderId="3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justify" vertical="center"/>
    </xf>
    <xf numFmtId="0" fontId="9" fillId="4" borderId="3" xfId="0" applyFont="1" applyFill="1" applyBorder="1" applyAlignment="1">
      <alignment horizontal="center" vertical="center" wrapText="1"/>
    </xf>
    <xf numFmtId="4" fontId="12" fillId="4" borderId="3" xfId="0" applyNumberFormat="1" applyFont="1" applyFill="1" applyBorder="1" applyAlignment="1">
      <alignment horizontal="center" vertical="center"/>
    </xf>
    <xf numFmtId="4" fontId="12" fillId="4" borderId="3" xfId="0" applyNumberFormat="1" applyFont="1" applyFill="1" applyBorder="1" applyAlignment="1">
      <alignment horizontal="center" vertical="center" wrapText="1"/>
    </xf>
    <xf numFmtId="2" fontId="13" fillId="4" borderId="3" xfId="4" applyNumberFormat="1" applyFont="1" applyFill="1" applyBorder="1" applyAlignment="1">
      <alignment vertical="center" wrapText="1"/>
    </xf>
    <xf numFmtId="4" fontId="3" fillId="0" borderId="0" xfId="0" applyNumberFormat="1" applyFont="1" applyFill="1"/>
    <xf numFmtId="49" fontId="9" fillId="0" borderId="9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 shrinkToFit="1"/>
    </xf>
    <xf numFmtId="4" fontId="9" fillId="0" borderId="2" xfId="0" applyNumberFormat="1" applyFont="1" applyFill="1" applyBorder="1" applyAlignment="1">
      <alignment horizontal="center" vertical="center" wrapText="1" shrinkToFit="1"/>
    </xf>
    <xf numFmtId="0" fontId="17" fillId="0" borderId="0" xfId="0" applyFont="1" applyFill="1" applyAlignment="1">
      <alignment horizontal="center"/>
    </xf>
    <xf numFmtId="1" fontId="17" fillId="0" borderId="0" xfId="0" applyNumberFormat="1" applyFont="1" applyFill="1"/>
    <xf numFmtId="0" fontId="17" fillId="0" borderId="0" xfId="1" applyFont="1" applyFill="1" applyAlignment="1">
      <alignment horizontal="left"/>
    </xf>
    <xf numFmtId="0" fontId="17" fillId="0" borderId="0" xfId="0" applyFont="1" applyAlignment="1"/>
    <xf numFmtId="0" fontId="17" fillId="0" borderId="0" xfId="0" applyFont="1" applyFill="1" applyAlignment="1"/>
    <xf numFmtId="1" fontId="5" fillId="0" borderId="16" xfId="0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1" fontId="5" fillId="0" borderId="24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0" fontId="16" fillId="0" borderId="0" xfId="0" applyNumberFormat="1" applyFont="1" applyFill="1" applyBorder="1" applyAlignment="1" applyProtection="1">
      <alignment horizontal="center"/>
    </xf>
    <xf numFmtId="49" fontId="12" fillId="4" borderId="12" xfId="0" applyNumberFormat="1" applyFont="1" applyFill="1" applyBorder="1" applyAlignment="1">
      <alignment horizontal="center" vertical="center" wrapText="1"/>
    </xf>
    <xf numFmtId="49" fontId="12" fillId="4" borderId="13" xfId="0" quotePrefix="1" applyNumberFormat="1" applyFont="1" applyFill="1" applyBorder="1" applyAlignment="1">
      <alignment horizontal="center" vertical="center" wrapText="1"/>
    </xf>
    <xf numFmtId="49" fontId="12" fillId="4" borderId="10" xfId="0" quotePrefix="1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wrapText="1" readingOrder="1"/>
    </xf>
    <xf numFmtId="0" fontId="0" fillId="0" borderId="0" xfId="0" applyBorder="1" applyAlignment="1">
      <alignment horizontal="center" wrapText="1" readingOrder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</cellXfs>
  <cellStyles count="7">
    <cellStyle name="Звичайний_Лист3_1" xfId="1"/>
    <cellStyle name="Обычный" xfId="0" builtinId="0"/>
    <cellStyle name="Обычный 2" xfId="2"/>
    <cellStyle name="Обычный 2 2" xfId="3"/>
    <cellStyle name="Обычный_Лист3" xfId="4"/>
    <cellStyle name="Примечание 2" xfId="5"/>
    <cellStyle name="Стиль 1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2"/>
  <sheetViews>
    <sheetView tabSelected="1" zoomScale="75" zoomScaleNormal="75" workbookViewId="0">
      <selection activeCell="H8" sqref="H8"/>
    </sheetView>
  </sheetViews>
  <sheetFormatPr defaultRowHeight="15"/>
  <cols>
    <col min="1" max="1" width="11.85546875" style="1" customWidth="1"/>
    <col min="2" max="2" width="11.42578125" style="1" customWidth="1"/>
    <col min="3" max="3" width="9.5703125" style="1" customWidth="1"/>
    <col min="4" max="4" width="34.42578125" style="1" customWidth="1"/>
    <col min="5" max="5" width="69.28515625" style="4" customWidth="1"/>
    <col min="6" max="6" width="15.28515625" style="28" customWidth="1"/>
    <col min="7" max="7" width="16.85546875" style="6" customWidth="1"/>
    <col min="8" max="8" width="16.5703125" style="6" customWidth="1"/>
    <col min="9" max="9" width="13" style="1" customWidth="1"/>
    <col min="10" max="10" width="14.85546875" style="1" customWidth="1"/>
    <col min="11" max="11" width="13.28515625" style="1" bestFit="1" customWidth="1"/>
    <col min="12" max="16384" width="9.140625" style="1"/>
  </cols>
  <sheetData>
    <row r="1" spans="1:27" s="35" customFormat="1" ht="18.75">
      <c r="F1" s="75"/>
      <c r="G1" s="76"/>
      <c r="H1" s="86" t="s">
        <v>133</v>
      </c>
      <c r="I1" s="86"/>
      <c r="J1" s="86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35" customFormat="1" ht="18.75">
      <c r="F2" s="75"/>
      <c r="G2" s="76"/>
      <c r="H2" s="77" t="s">
        <v>108</v>
      </c>
      <c r="I2" s="78"/>
      <c r="J2" s="78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s="35" customFormat="1" ht="18.75">
      <c r="F3" s="87" t="s">
        <v>131</v>
      </c>
      <c r="G3" s="87"/>
      <c r="H3" s="87"/>
      <c r="I3" s="87"/>
      <c r="J3" s="8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27" s="35" customFormat="1" ht="18.75">
      <c r="F4" s="79"/>
      <c r="G4" s="79"/>
      <c r="H4" s="86" t="s">
        <v>132</v>
      </c>
      <c r="I4" s="86"/>
      <c r="J4" s="86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</row>
    <row r="5" spans="1:27" s="35" customFormat="1" ht="16.5" customHeight="1">
      <c r="F5" s="36"/>
      <c r="G5" s="38"/>
      <c r="H5" s="39"/>
      <c r="I5" s="40"/>
      <c r="J5" s="40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</row>
    <row r="6" spans="1:27" s="35" customFormat="1" ht="16.5" customHeight="1">
      <c r="D6" s="88" t="s">
        <v>130</v>
      </c>
      <c r="E6" s="88"/>
      <c r="F6" s="88"/>
      <c r="G6" s="88"/>
      <c r="H6" s="39"/>
      <c r="I6" s="40"/>
      <c r="J6" s="40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</row>
    <row r="7" spans="1:27" s="35" customFormat="1" ht="16.5" customHeight="1">
      <c r="D7" s="88" t="s">
        <v>109</v>
      </c>
      <c r="E7" s="88"/>
      <c r="F7" s="88"/>
      <c r="G7" s="88"/>
      <c r="H7" s="39"/>
      <c r="I7" s="40"/>
      <c r="J7" s="40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</row>
    <row r="8" spans="1:27" s="35" customFormat="1" ht="16.5" customHeight="1">
      <c r="F8" s="36"/>
      <c r="G8" s="38"/>
      <c r="H8" s="39"/>
      <c r="I8" s="40"/>
      <c r="J8" s="40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</row>
    <row r="9" spans="1:27" s="35" customFormat="1" ht="17.25" customHeight="1">
      <c r="B9" s="92" t="s">
        <v>110</v>
      </c>
      <c r="C9" s="92"/>
      <c r="D9" s="92"/>
      <c r="E9" s="92"/>
      <c r="F9" s="92"/>
      <c r="G9" s="92"/>
      <c r="H9" s="92"/>
      <c r="I9" s="92"/>
      <c r="J9" s="41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</row>
    <row r="10" spans="1:27" ht="16.5" thickBot="1">
      <c r="A10" s="99" t="s">
        <v>78</v>
      </c>
      <c r="B10" s="99"/>
      <c r="C10" s="99"/>
      <c r="G10" s="100"/>
      <c r="H10" s="101"/>
      <c r="I10" s="101"/>
      <c r="J10" s="101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7" ht="55.5" customHeight="1">
      <c r="A11" s="104" t="s">
        <v>2</v>
      </c>
      <c r="B11" s="97" t="s">
        <v>3</v>
      </c>
      <c r="C11" s="95" t="s">
        <v>4</v>
      </c>
      <c r="D11" s="93" t="s">
        <v>5</v>
      </c>
      <c r="E11" s="106" t="s">
        <v>48</v>
      </c>
      <c r="F11" s="84" t="s">
        <v>77</v>
      </c>
      <c r="G11" s="82" t="s">
        <v>6</v>
      </c>
      <c r="H11" s="80" t="s">
        <v>0</v>
      </c>
      <c r="I11" s="102" t="s">
        <v>1</v>
      </c>
      <c r="J11" s="103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7" ht="70.5" customHeight="1">
      <c r="A12" s="105"/>
      <c r="B12" s="98"/>
      <c r="C12" s="96"/>
      <c r="D12" s="94"/>
      <c r="E12" s="107"/>
      <c r="F12" s="85"/>
      <c r="G12" s="83"/>
      <c r="H12" s="81"/>
      <c r="I12" s="21" t="s">
        <v>7</v>
      </c>
      <c r="J12" s="22" t="s">
        <v>8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7" s="4" customFormat="1" ht="33.75" customHeight="1">
      <c r="A13" s="58" t="s">
        <v>85</v>
      </c>
      <c r="B13" s="59"/>
      <c r="C13" s="59"/>
      <c r="D13" s="59" t="s">
        <v>71</v>
      </c>
      <c r="E13" s="59"/>
      <c r="F13" s="59"/>
      <c r="G13" s="60">
        <f>G14+G15+G17+G18+G19+G20+G22+G23+G24+G25+G26+G27+G29+G30+G32+G33+G34+G35</f>
        <v>20647700</v>
      </c>
      <c r="H13" s="60">
        <f>H14+H15+H17+H18+H19+H20+H22+H23+H24+H25+H26+H27+H29+H30+H32+H33+H34+H35</f>
        <v>20589130</v>
      </c>
      <c r="I13" s="60">
        <f>I15+I33+I34</f>
        <v>58570</v>
      </c>
      <c r="J13" s="60">
        <f>J15+J33</f>
        <v>0</v>
      </c>
    </row>
    <row r="14" spans="1:27" s="2" customFormat="1" ht="36" customHeight="1">
      <c r="A14" s="13" t="s">
        <v>9</v>
      </c>
      <c r="B14" s="13" t="s">
        <v>10</v>
      </c>
      <c r="C14" s="13" t="s">
        <v>11</v>
      </c>
      <c r="D14" s="14" t="s">
        <v>52</v>
      </c>
      <c r="E14" s="9" t="s">
        <v>112</v>
      </c>
      <c r="F14" s="26" t="s">
        <v>111</v>
      </c>
      <c r="G14" s="15">
        <f>H14</f>
        <v>350000</v>
      </c>
      <c r="H14" s="42">
        <v>350000</v>
      </c>
      <c r="I14" s="15"/>
      <c r="J14" s="1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7" s="2" customFormat="1" ht="44.25" customHeight="1">
      <c r="A15" s="43" t="s">
        <v>12</v>
      </c>
      <c r="B15" s="16" t="s">
        <v>36</v>
      </c>
      <c r="C15" s="44" t="s">
        <v>24</v>
      </c>
      <c r="D15" s="14" t="s">
        <v>54</v>
      </c>
      <c r="E15" s="9" t="s">
        <v>113</v>
      </c>
      <c r="F15" s="26" t="s">
        <v>111</v>
      </c>
      <c r="G15" s="15">
        <f>H15+I15</f>
        <v>4200000</v>
      </c>
      <c r="H15" s="42">
        <v>4200000</v>
      </c>
      <c r="I15" s="11">
        <f>J15</f>
        <v>0</v>
      </c>
      <c r="J15" s="11">
        <v>0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7" s="2" customFormat="1" ht="70.5" hidden="1" customHeight="1">
      <c r="A16" s="43"/>
      <c r="B16" s="16"/>
      <c r="C16" s="44"/>
      <c r="D16" s="14"/>
      <c r="E16" s="9" t="s">
        <v>103</v>
      </c>
      <c r="F16" s="26" t="s">
        <v>111</v>
      </c>
      <c r="G16" s="15">
        <f>H16</f>
        <v>0</v>
      </c>
      <c r="H16" s="42">
        <v>0</v>
      </c>
      <c r="I16" s="11"/>
      <c r="J16" s="11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2" customFormat="1" ht="78.75" customHeight="1">
      <c r="A17" s="43" t="s">
        <v>13</v>
      </c>
      <c r="B17" s="16" t="s">
        <v>37</v>
      </c>
      <c r="C17" s="44" t="s">
        <v>128</v>
      </c>
      <c r="D17" s="14" t="s">
        <v>55</v>
      </c>
      <c r="E17" s="9" t="s">
        <v>114</v>
      </c>
      <c r="F17" s="26" t="s">
        <v>111</v>
      </c>
      <c r="G17" s="15">
        <f>H17+I17</f>
        <v>1400000</v>
      </c>
      <c r="H17" s="42">
        <v>1400000</v>
      </c>
      <c r="I17" s="11"/>
      <c r="J17" s="11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2" customFormat="1" ht="62.25" customHeight="1">
      <c r="A18" s="43" t="s">
        <v>95</v>
      </c>
      <c r="B18" s="16" t="s">
        <v>96</v>
      </c>
      <c r="C18" s="44" t="s">
        <v>97</v>
      </c>
      <c r="D18" s="14" t="s">
        <v>98</v>
      </c>
      <c r="E18" s="9" t="s">
        <v>115</v>
      </c>
      <c r="F18" s="26" t="s">
        <v>111</v>
      </c>
      <c r="G18" s="15">
        <f>H18</f>
        <v>30000</v>
      </c>
      <c r="H18" s="42">
        <v>30000</v>
      </c>
      <c r="I18" s="11"/>
      <c r="J18" s="11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39.75" customHeight="1">
      <c r="A19" s="43" t="s">
        <v>49</v>
      </c>
      <c r="B19" s="17" t="s">
        <v>50</v>
      </c>
      <c r="C19" s="44" t="s">
        <v>51</v>
      </c>
      <c r="D19" s="14" t="s">
        <v>63</v>
      </c>
      <c r="E19" s="9" t="s">
        <v>116</v>
      </c>
      <c r="F19" s="26" t="s">
        <v>111</v>
      </c>
      <c r="G19" s="15">
        <f>H19+I19</f>
        <v>321000</v>
      </c>
      <c r="H19" s="42">
        <v>321000</v>
      </c>
      <c r="I19" s="71"/>
      <c r="J19" s="11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s="2" customFormat="1" ht="42.75">
      <c r="A20" s="43" t="s">
        <v>14</v>
      </c>
      <c r="B20" s="17" t="s">
        <v>38</v>
      </c>
      <c r="C20" s="44" t="s">
        <v>25</v>
      </c>
      <c r="D20" s="14" t="s">
        <v>56</v>
      </c>
      <c r="E20" s="9" t="s">
        <v>115</v>
      </c>
      <c r="F20" s="26" t="s">
        <v>111</v>
      </c>
      <c r="G20" s="15">
        <f>H20+I20</f>
        <v>2000000</v>
      </c>
      <c r="H20" s="15">
        <v>2000000</v>
      </c>
      <c r="I20" s="11"/>
      <c r="J20" s="11"/>
      <c r="K20" s="4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2" customFormat="1" hidden="1">
      <c r="A21" s="43"/>
      <c r="B21" s="17"/>
      <c r="C21" s="44"/>
      <c r="D21" s="14"/>
      <c r="E21" s="9"/>
      <c r="F21" s="26" t="s">
        <v>111</v>
      </c>
      <c r="G21" s="15"/>
      <c r="H21" s="15"/>
      <c r="I21" s="11"/>
      <c r="J21" s="11"/>
      <c r="K21" s="4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60.75" customHeight="1">
      <c r="A22" s="46" t="s">
        <v>15</v>
      </c>
      <c r="B22" s="17" t="s">
        <v>39</v>
      </c>
      <c r="C22" s="47" t="s">
        <v>26</v>
      </c>
      <c r="D22" s="14" t="s">
        <v>57</v>
      </c>
      <c r="E22" s="10" t="s">
        <v>117</v>
      </c>
      <c r="F22" s="26" t="s">
        <v>111</v>
      </c>
      <c r="G22" s="15">
        <f>H22+I22</f>
        <v>150000</v>
      </c>
      <c r="H22" s="48">
        <v>150000</v>
      </c>
      <c r="I22" s="72"/>
      <c r="J22" s="11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75" customHeight="1">
      <c r="A23" s="43" t="s">
        <v>16</v>
      </c>
      <c r="B23" s="17" t="s">
        <v>41</v>
      </c>
      <c r="C23" s="44" t="s">
        <v>28</v>
      </c>
      <c r="D23" s="14" t="s">
        <v>59</v>
      </c>
      <c r="E23" s="9" t="s">
        <v>118</v>
      </c>
      <c r="F23" s="26" t="s">
        <v>111</v>
      </c>
      <c r="G23" s="15">
        <f>H23</f>
        <v>665000</v>
      </c>
      <c r="H23" s="42">
        <v>665000</v>
      </c>
      <c r="I23" s="71"/>
      <c r="J23" s="11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79.5" customHeight="1">
      <c r="A24" s="43" t="s">
        <v>17</v>
      </c>
      <c r="B24" s="17" t="s">
        <v>42</v>
      </c>
      <c r="C24" s="44" t="s">
        <v>28</v>
      </c>
      <c r="D24" s="14" t="s">
        <v>60</v>
      </c>
      <c r="E24" s="9" t="s">
        <v>119</v>
      </c>
      <c r="F24" s="26" t="s">
        <v>111</v>
      </c>
      <c r="G24" s="15">
        <f>H24</f>
        <v>1233300</v>
      </c>
      <c r="H24" s="42">
        <v>1233300</v>
      </c>
      <c r="I24" s="71"/>
      <c r="J24" s="11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60.75" customHeight="1">
      <c r="A25" s="43" t="s">
        <v>17</v>
      </c>
      <c r="B25" s="17" t="s">
        <v>42</v>
      </c>
      <c r="C25" s="44" t="s">
        <v>28</v>
      </c>
      <c r="D25" s="14" t="s">
        <v>61</v>
      </c>
      <c r="E25" s="9" t="s">
        <v>120</v>
      </c>
      <c r="F25" s="26" t="s">
        <v>111</v>
      </c>
      <c r="G25" s="15">
        <f>H25+I25</f>
        <v>8800</v>
      </c>
      <c r="H25" s="42">
        <v>8800</v>
      </c>
      <c r="I25" s="71"/>
      <c r="J25" s="11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8" customFormat="1" ht="48.6" customHeight="1">
      <c r="A26" s="43" t="s">
        <v>18</v>
      </c>
      <c r="B26" s="18" t="s">
        <v>43</v>
      </c>
      <c r="C26" s="44" t="s">
        <v>28</v>
      </c>
      <c r="D26" s="14" t="s">
        <v>61</v>
      </c>
      <c r="E26" s="9" t="s">
        <v>121</v>
      </c>
      <c r="F26" s="26" t="s">
        <v>111</v>
      </c>
      <c r="G26" s="15">
        <f>H26+I26</f>
        <v>11030</v>
      </c>
      <c r="H26" s="42">
        <v>11030</v>
      </c>
      <c r="I26" s="72"/>
      <c r="J26" s="11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45" customHeight="1">
      <c r="A27" s="43" t="s">
        <v>19</v>
      </c>
      <c r="B27" s="17" t="s">
        <v>44</v>
      </c>
      <c r="C27" s="44" t="s">
        <v>28</v>
      </c>
      <c r="D27" s="14" t="s">
        <v>62</v>
      </c>
      <c r="E27" s="9" t="s">
        <v>122</v>
      </c>
      <c r="F27" s="26" t="s">
        <v>111</v>
      </c>
      <c r="G27" s="15">
        <f>H27+I27</f>
        <v>10000000</v>
      </c>
      <c r="H27" s="42">
        <v>10000000</v>
      </c>
      <c r="I27" s="71"/>
      <c r="J27" s="11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51.75" hidden="1" customHeight="1">
      <c r="A28" s="43"/>
      <c r="B28" s="17"/>
      <c r="C28" s="44"/>
      <c r="D28" s="14"/>
      <c r="E28" s="9" t="s">
        <v>104</v>
      </c>
      <c r="F28" s="26" t="s">
        <v>111</v>
      </c>
      <c r="G28" s="15">
        <f>H28+I28</f>
        <v>0</v>
      </c>
      <c r="H28" s="42">
        <v>0</v>
      </c>
      <c r="I28" s="71"/>
      <c r="J28" s="11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51.75" hidden="1" customHeight="1">
      <c r="A29" s="43" t="s">
        <v>19</v>
      </c>
      <c r="B29" s="17" t="s">
        <v>44</v>
      </c>
      <c r="C29" s="44" t="s">
        <v>28</v>
      </c>
      <c r="D29" s="14" t="s">
        <v>62</v>
      </c>
      <c r="E29" s="9"/>
      <c r="F29" s="26" t="s">
        <v>111</v>
      </c>
      <c r="G29" s="15">
        <f>H29</f>
        <v>0</v>
      </c>
      <c r="H29" s="42">
        <v>0</v>
      </c>
      <c r="I29" s="71"/>
      <c r="J29" s="11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51" customHeight="1">
      <c r="A30" s="46" t="s">
        <v>20</v>
      </c>
      <c r="B30" s="17" t="s">
        <v>45</v>
      </c>
      <c r="C30" s="47" t="s">
        <v>29</v>
      </c>
      <c r="D30" s="14" t="s">
        <v>64</v>
      </c>
      <c r="E30" s="10" t="s">
        <v>123</v>
      </c>
      <c r="F30" s="26" t="s">
        <v>111</v>
      </c>
      <c r="G30" s="15">
        <v>100000</v>
      </c>
      <c r="H30" s="48">
        <v>100000</v>
      </c>
      <c r="I30" s="71"/>
      <c r="J30" s="11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39.75" hidden="1" customHeight="1">
      <c r="A31" s="43" t="s">
        <v>21</v>
      </c>
      <c r="B31" s="17" t="s">
        <v>46</v>
      </c>
      <c r="C31" s="44" t="s">
        <v>30</v>
      </c>
      <c r="D31" s="14" t="s">
        <v>65</v>
      </c>
      <c r="E31" s="12" t="s">
        <v>34</v>
      </c>
      <c r="F31" s="26" t="s">
        <v>111</v>
      </c>
      <c r="G31" s="15">
        <f>H31+I31</f>
        <v>0</v>
      </c>
      <c r="H31" s="42">
        <v>0</v>
      </c>
      <c r="I31" s="71"/>
      <c r="J31" s="11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39.75" hidden="1" customHeight="1">
      <c r="A32" s="43" t="s">
        <v>21</v>
      </c>
      <c r="B32" s="17" t="s">
        <v>46</v>
      </c>
      <c r="C32" s="44" t="s">
        <v>30</v>
      </c>
      <c r="D32" s="14" t="s">
        <v>65</v>
      </c>
      <c r="E32" s="12"/>
      <c r="F32" s="26" t="s">
        <v>111</v>
      </c>
      <c r="G32" s="15">
        <f>H32+I32</f>
        <v>0</v>
      </c>
      <c r="H32" s="42">
        <v>0</v>
      </c>
      <c r="I32" s="71"/>
      <c r="J32" s="11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38.25" customHeight="1">
      <c r="A33" s="43" t="s">
        <v>22</v>
      </c>
      <c r="B33" s="17" t="s">
        <v>47</v>
      </c>
      <c r="C33" s="44" t="s">
        <v>31</v>
      </c>
      <c r="D33" s="14" t="s">
        <v>66</v>
      </c>
      <c r="E33" s="9" t="s">
        <v>124</v>
      </c>
      <c r="F33" s="26" t="s">
        <v>111</v>
      </c>
      <c r="G33" s="15">
        <f>H33+I33</f>
        <v>70000</v>
      </c>
      <c r="H33" s="42">
        <v>70000</v>
      </c>
      <c r="I33" s="71">
        <v>0</v>
      </c>
      <c r="J33" s="11">
        <v>0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2" customFormat="1" ht="36.75" customHeight="1">
      <c r="A34" s="69" t="s">
        <v>67</v>
      </c>
      <c r="B34" s="17" t="s">
        <v>68</v>
      </c>
      <c r="C34" s="47" t="s">
        <v>69</v>
      </c>
      <c r="D34" s="33" t="s">
        <v>70</v>
      </c>
      <c r="E34" s="10" t="s">
        <v>125</v>
      </c>
      <c r="F34" s="26" t="s">
        <v>111</v>
      </c>
      <c r="G34" s="11">
        <f>H34+I34</f>
        <v>58570</v>
      </c>
      <c r="H34" s="11">
        <v>0</v>
      </c>
      <c r="I34" s="25">
        <v>58570</v>
      </c>
      <c r="J34" s="25">
        <v>0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s="2" customFormat="1" ht="45.75" customHeight="1">
      <c r="A35" s="49" t="s">
        <v>90</v>
      </c>
      <c r="B35" s="50" t="s">
        <v>91</v>
      </c>
      <c r="C35" s="51" t="s">
        <v>92</v>
      </c>
      <c r="D35" s="34" t="s">
        <v>93</v>
      </c>
      <c r="E35" s="23" t="s">
        <v>126</v>
      </c>
      <c r="F35" s="26" t="s">
        <v>111</v>
      </c>
      <c r="G35" s="25">
        <f>H35</f>
        <v>50000</v>
      </c>
      <c r="H35" s="25">
        <v>50000</v>
      </c>
      <c r="I35" s="25"/>
      <c r="J35" s="2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s="4" customFormat="1" ht="57" customHeight="1">
      <c r="A36" s="61" t="s">
        <v>79</v>
      </c>
      <c r="B36" s="58"/>
      <c r="C36" s="61"/>
      <c r="D36" s="67" t="s">
        <v>80</v>
      </c>
      <c r="E36" s="63"/>
      <c r="F36" s="64"/>
      <c r="G36" s="65">
        <f>G38+G39+G40</f>
        <v>260000</v>
      </c>
      <c r="H36" s="65">
        <f>H38+H39+H40</f>
        <v>260000</v>
      </c>
      <c r="I36" s="66">
        <f>I37+I38+I39</f>
        <v>0</v>
      </c>
      <c r="J36" s="65">
        <f>J37+J38+J39</f>
        <v>0</v>
      </c>
    </row>
    <row r="37" spans="1:26" s="2" customFormat="1" ht="47.25" hidden="1" customHeight="1">
      <c r="A37" s="43" t="s">
        <v>94</v>
      </c>
      <c r="B37" s="13" t="s">
        <v>35</v>
      </c>
      <c r="C37" s="44" t="s">
        <v>23</v>
      </c>
      <c r="D37" s="14" t="s">
        <v>53</v>
      </c>
      <c r="E37" s="9" t="s">
        <v>32</v>
      </c>
      <c r="F37" s="26"/>
      <c r="G37" s="15">
        <f>H37+I37</f>
        <v>0</v>
      </c>
      <c r="H37" s="42">
        <v>0</v>
      </c>
      <c r="I37" s="15"/>
      <c r="J37" s="1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s="2" customFormat="1" ht="67.5" customHeight="1">
      <c r="A38" s="17" t="s">
        <v>86</v>
      </c>
      <c r="B38" s="17" t="s">
        <v>87</v>
      </c>
      <c r="C38" s="17" t="s">
        <v>88</v>
      </c>
      <c r="D38" s="33" t="s">
        <v>89</v>
      </c>
      <c r="E38" s="20" t="s">
        <v>127</v>
      </c>
      <c r="F38" s="26" t="s">
        <v>111</v>
      </c>
      <c r="G38" s="15">
        <f>H38+I38</f>
        <v>10000</v>
      </c>
      <c r="H38" s="11">
        <v>10000</v>
      </c>
      <c r="I38" s="73"/>
      <c r="J38" s="11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72.75" customHeight="1">
      <c r="A39" s="46" t="s">
        <v>81</v>
      </c>
      <c r="B39" s="53" t="s">
        <v>40</v>
      </c>
      <c r="C39" s="47" t="s">
        <v>27</v>
      </c>
      <c r="D39" s="14" t="s">
        <v>58</v>
      </c>
      <c r="E39" s="9" t="s">
        <v>82</v>
      </c>
      <c r="F39" s="26" t="s">
        <v>111</v>
      </c>
      <c r="G39" s="15">
        <v>250000</v>
      </c>
      <c r="H39" s="42">
        <v>250000</v>
      </c>
      <c r="I39" s="71"/>
      <c r="J39" s="11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72.75" hidden="1" customHeight="1">
      <c r="A40" s="70" t="s">
        <v>105</v>
      </c>
      <c r="B40" s="53" t="s">
        <v>106</v>
      </c>
      <c r="C40" s="47" t="s">
        <v>31</v>
      </c>
      <c r="D40" s="14" t="s">
        <v>107</v>
      </c>
      <c r="E40" s="9"/>
      <c r="F40" s="26" t="s">
        <v>111</v>
      </c>
      <c r="G40" s="15">
        <f>H40</f>
        <v>0</v>
      </c>
      <c r="H40" s="42">
        <v>0</v>
      </c>
      <c r="I40" s="71"/>
      <c r="J40" s="11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4" customFormat="1" ht="58.5" hidden="1" customHeight="1">
      <c r="A41" s="61" t="s">
        <v>83</v>
      </c>
      <c r="B41" s="58"/>
      <c r="C41" s="61"/>
      <c r="D41" s="62" t="s">
        <v>84</v>
      </c>
      <c r="E41" s="63"/>
      <c r="F41" s="64"/>
      <c r="G41" s="65">
        <f>G43+G44+G45+G48+G46+G47</f>
        <v>0</v>
      </c>
      <c r="H41" s="65">
        <f>H43+H44+H45+H48+H46+H47</f>
        <v>0</v>
      </c>
      <c r="I41" s="66"/>
      <c r="J41" s="65"/>
    </row>
    <row r="42" spans="1:26" s="2" customFormat="1" ht="47.25" hidden="1" customHeight="1">
      <c r="A42" s="43"/>
      <c r="B42" s="13"/>
      <c r="C42" s="44"/>
      <c r="D42" s="14"/>
      <c r="E42" s="9"/>
      <c r="F42" s="26"/>
      <c r="G42" s="15"/>
      <c r="H42" s="42"/>
      <c r="I42" s="15"/>
      <c r="J42" s="1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s="7" customFormat="1" ht="44.25" hidden="1" customHeight="1">
      <c r="A43" s="54"/>
      <c r="B43" s="54"/>
      <c r="C43" s="54"/>
      <c r="D43" s="54"/>
      <c r="E43" s="9"/>
      <c r="F43" s="26"/>
      <c r="G43" s="55"/>
      <c r="H43" s="55"/>
      <c r="I43" s="55"/>
      <c r="J43" s="55"/>
    </row>
    <row r="44" spans="1:26" s="7" customFormat="1" ht="44.25" hidden="1" customHeight="1">
      <c r="A44" s="54"/>
      <c r="B44" s="54"/>
      <c r="C44" s="54"/>
      <c r="D44" s="54"/>
      <c r="E44" s="20"/>
      <c r="F44" s="26"/>
      <c r="G44" s="55"/>
      <c r="H44" s="55"/>
      <c r="I44" s="55"/>
      <c r="J44" s="55"/>
    </row>
    <row r="45" spans="1:26" s="7" customFormat="1" ht="78" hidden="1" customHeight="1">
      <c r="A45" s="54"/>
      <c r="B45" s="54"/>
      <c r="C45" s="54"/>
      <c r="D45" s="54"/>
      <c r="E45" s="9"/>
      <c r="F45" s="26"/>
      <c r="G45" s="55"/>
      <c r="H45" s="55"/>
      <c r="I45" s="55"/>
      <c r="J45" s="55"/>
    </row>
    <row r="46" spans="1:26" s="7" customFormat="1" ht="65.25" hidden="1" customHeight="1">
      <c r="A46" s="54"/>
      <c r="B46" s="54"/>
      <c r="C46" s="54"/>
      <c r="D46" s="54"/>
      <c r="E46" s="9"/>
      <c r="F46" s="26"/>
      <c r="G46" s="55"/>
      <c r="H46" s="55"/>
      <c r="I46" s="55"/>
      <c r="J46" s="55"/>
    </row>
    <row r="47" spans="1:26" s="7" customFormat="1" ht="60.75" hidden="1" customHeight="1">
      <c r="A47" s="54"/>
      <c r="B47" s="54"/>
      <c r="C47" s="54"/>
      <c r="D47" s="54"/>
      <c r="E47" s="20"/>
      <c r="F47" s="26"/>
      <c r="G47" s="55"/>
      <c r="H47" s="55"/>
      <c r="I47" s="55"/>
      <c r="J47" s="55"/>
    </row>
    <row r="48" spans="1:26" s="2" customFormat="1" ht="60" hidden="1" customHeight="1">
      <c r="A48" s="17"/>
      <c r="B48" s="17"/>
      <c r="C48" s="17"/>
      <c r="D48" s="19"/>
      <c r="E48" s="20"/>
      <c r="F48" s="26"/>
      <c r="G48" s="55"/>
      <c r="H48" s="55"/>
      <c r="I48" s="73"/>
      <c r="J48" s="11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s="32" customFormat="1" ht="44.25" hidden="1" customHeight="1">
      <c r="A49" s="52" t="s">
        <v>83</v>
      </c>
      <c r="B49" s="52"/>
      <c r="C49" s="52"/>
      <c r="D49" s="52" t="s">
        <v>84</v>
      </c>
      <c r="E49" s="52"/>
      <c r="F49" s="52"/>
      <c r="G49" s="56">
        <f>H49</f>
        <v>0</v>
      </c>
      <c r="H49" s="56">
        <f>H50+H51+H52+H53</f>
        <v>0</v>
      </c>
      <c r="I49" s="56">
        <f>I51+I52+I53</f>
        <v>0</v>
      </c>
      <c r="J49" s="56">
        <f>J51+J52+J53</f>
        <v>0</v>
      </c>
    </row>
    <row r="50" spans="1:26" s="7" customFormat="1" ht="44.25" hidden="1" customHeight="1">
      <c r="A50" s="54" t="s">
        <v>99</v>
      </c>
      <c r="B50" s="54" t="s">
        <v>100</v>
      </c>
      <c r="C50" s="54" t="s">
        <v>10</v>
      </c>
      <c r="D50" s="54" t="s">
        <v>101</v>
      </c>
      <c r="E50" s="9" t="s">
        <v>33</v>
      </c>
      <c r="F50" s="29"/>
      <c r="G50" s="55">
        <f>H50</f>
        <v>0</v>
      </c>
      <c r="H50" s="55">
        <v>0</v>
      </c>
      <c r="I50" s="55"/>
      <c r="J50" s="55"/>
    </row>
    <row r="51" spans="1:26" s="2" customFormat="1" ht="60" hidden="1" customHeight="1">
      <c r="A51" s="57" t="s">
        <v>72</v>
      </c>
      <c r="B51" s="57" t="s">
        <v>73</v>
      </c>
      <c r="C51" s="57" t="s">
        <v>10</v>
      </c>
      <c r="D51" s="30" t="s">
        <v>74</v>
      </c>
      <c r="E51" s="24" t="s">
        <v>75</v>
      </c>
      <c r="F51" s="31"/>
      <c r="G51" s="15">
        <f>H51</f>
        <v>0</v>
      </c>
      <c r="H51" s="15">
        <v>0</v>
      </c>
      <c r="I51" s="74"/>
      <c r="J51" s="1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s="2" customFormat="1" ht="60" hidden="1" customHeight="1">
      <c r="A52" s="17" t="s">
        <v>72</v>
      </c>
      <c r="B52" s="17" t="s">
        <v>73</v>
      </c>
      <c r="C52" s="17" t="s">
        <v>10</v>
      </c>
      <c r="D52" s="19" t="s">
        <v>74</v>
      </c>
      <c r="E52" s="24" t="s">
        <v>76</v>
      </c>
      <c r="F52" s="27"/>
      <c r="G52" s="15">
        <f>H52+I52</f>
        <v>0</v>
      </c>
      <c r="H52" s="15">
        <v>0</v>
      </c>
      <c r="I52" s="74"/>
      <c r="J52" s="1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s="2" customFormat="1" ht="60" hidden="1" customHeight="1">
      <c r="A53" s="17" t="s">
        <v>72</v>
      </c>
      <c r="B53" s="17" t="s">
        <v>73</v>
      </c>
      <c r="C53" s="17" t="s">
        <v>10</v>
      </c>
      <c r="D53" s="19" t="s">
        <v>74</v>
      </c>
      <c r="E53" s="20" t="s">
        <v>102</v>
      </c>
      <c r="F53" s="27"/>
      <c r="G53" s="15">
        <f>H53</f>
        <v>0</v>
      </c>
      <c r="H53" s="11">
        <v>0</v>
      </c>
      <c r="I53" s="73"/>
      <c r="J53" s="11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s="2" customFormat="1" ht="31.5" customHeight="1">
      <c r="A54" s="89" t="s">
        <v>129</v>
      </c>
      <c r="B54" s="90"/>
      <c r="C54" s="90"/>
      <c r="D54" s="90"/>
      <c r="E54" s="90"/>
      <c r="F54" s="91"/>
      <c r="G54" s="65">
        <f>G41+G36+G13</f>
        <v>20907700</v>
      </c>
      <c r="H54" s="65">
        <f>H41+H36+H13</f>
        <v>20849130</v>
      </c>
      <c r="I54" s="65">
        <f>I49+I41+I13</f>
        <v>58570</v>
      </c>
      <c r="J54" s="65">
        <f>J49+J41+J13</f>
        <v>0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>
      <c r="D55" s="3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>
      <c r="D56" s="3"/>
      <c r="I56" s="68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>
      <c r="D57" s="3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>
      <c r="D58" s="3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>
      <c r="D59" s="3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>
      <c r="D60" s="3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>
      <c r="D61" s="3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>
      <c r="D62" s="3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>
      <c r="D63" s="3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>
      <c r="D64" s="3"/>
    </row>
    <row r="65" spans="4:4">
      <c r="D65" s="3"/>
    </row>
    <row r="66" spans="4:4">
      <c r="D66" s="3"/>
    </row>
    <row r="67" spans="4:4">
      <c r="D67" s="3"/>
    </row>
    <row r="68" spans="4:4">
      <c r="D68" s="3"/>
    </row>
    <row r="69" spans="4:4">
      <c r="D69" s="3"/>
    </row>
    <row r="70" spans="4:4">
      <c r="D70" s="3"/>
    </row>
    <row r="71" spans="4:4">
      <c r="D71" s="3"/>
    </row>
    <row r="72" spans="4:4">
      <c r="D72" s="3"/>
    </row>
  </sheetData>
  <mergeCells count="18">
    <mergeCell ref="A54:F54"/>
    <mergeCell ref="B9:I9"/>
    <mergeCell ref="D11:D12"/>
    <mergeCell ref="C11:C12"/>
    <mergeCell ref="B11:B12"/>
    <mergeCell ref="A10:C10"/>
    <mergeCell ref="G10:J10"/>
    <mergeCell ref="I11:J11"/>
    <mergeCell ref="A11:A12"/>
    <mergeCell ref="E11:E12"/>
    <mergeCell ref="H11:H12"/>
    <mergeCell ref="G11:G12"/>
    <mergeCell ref="F11:F12"/>
    <mergeCell ref="H1:J1"/>
    <mergeCell ref="F3:J3"/>
    <mergeCell ref="D6:G6"/>
    <mergeCell ref="D7:G7"/>
    <mergeCell ref="H4:J4"/>
  </mergeCells>
  <phoneticPr fontId="2" type="noConversion"/>
  <pageMargins left="0" right="0" top="0.55118110236220474" bottom="0.19685039370078741" header="0.51181102362204722" footer="0.1574803149606299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>GFU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</dc:creator>
  <cp:lastModifiedBy>sekretar</cp:lastModifiedBy>
  <cp:lastPrinted>2022-11-25T08:57:45Z</cp:lastPrinted>
  <dcterms:created xsi:type="dcterms:W3CDTF">2006-03-01T06:56:57Z</dcterms:created>
  <dcterms:modified xsi:type="dcterms:W3CDTF">2022-12-28T14:23:21Z</dcterms:modified>
</cp:coreProperties>
</file>