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1050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E94" i="1"/>
  <c r="F90"/>
  <c r="D97"/>
  <c r="D30"/>
  <c r="D99"/>
  <c r="E105"/>
  <c r="F105"/>
  <c r="D105"/>
  <c r="C110"/>
  <c r="C108"/>
  <c r="C107"/>
  <c r="F102"/>
  <c r="E102"/>
  <c r="D102"/>
  <c r="C106"/>
  <c r="C104"/>
  <c r="C103"/>
  <c r="C86"/>
  <c r="D76"/>
  <c r="D75"/>
  <c r="C79"/>
  <c r="C77"/>
  <c r="D71"/>
  <c r="D69"/>
  <c r="C69"/>
  <c r="D65"/>
  <c r="D60"/>
  <c r="C63"/>
  <c r="E57"/>
  <c r="E56"/>
  <c r="D57"/>
  <c r="E99"/>
  <c r="C101"/>
  <c r="C111"/>
  <c r="C109"/>
  <c r="E92"/>
  <c r="C92"/>
  <c r="F89"/>
  <c r="F88"/>
  <c r="F87"/>
  <c r="F94"/>
  <c r="F112"/>
  <c r="E89"/>
  <c r="C89"/>
  <c r="C90"/>
  <c r="E81"/>
  <c r="E84"/>
  <c r="C84"/>
  <c r="E75"/>
  <c r="E76"/>
  <c r="C59"/>
  <c r="C78"/>
  <c r="C53"/>
  <c r="E51"/>
  <c r="C51"/>
  <c r="D46"/>
  <c r="C46"/>
  <c r="D36"/>
  <c r="C36"/>
  <c r="D32"/>
  <c r="C32"/>
  <c r="D27"/>
  <c r="C27"/>
  <c r="D25"/>
  <c r="D22"/>
  <c r="D14"/>
  <c r="D19"/>
  <c r="C100"/>
  <c r="C98"/>
  <c r="C97"/>
  <c r="C93"/>
  <c r="C91"/>
  <c r="C85"/>
  <c r="C83"/>
  <c r="C82"/>
  <c r="C74"/>
  <c r="C73"/>
  <c r="C72"/>
  <c r="C71"/>
  <c r="C70"/>
  <c r="C68"/>
  <c r="C67"/>
  <c r="C66"/>
  <c r="C62"/>
  <c r="C61"/>
  <c r="C58"/>
  <c r="C54"/>
  <c r="C52"/>
  <c r="C49"/>
  <c r="C48"/>
  <c r="C47"/>
  <c r="C45"/>
  <c r="C44"/>
  <c r="C43"/>
  <c r="C42"/>
  <c r="C41"/>
  <c r="C40"/>
  <c r="C39"/>
  <c r="C38"/>
  <c r="C37"/>
  <c r="C34"/>
  <c r="C33"/>
  <c r="C31"/>
  <c r="C28"/>
  <c r="C26"/>
  <c r="C25"/>
  <c r="C24"/>
  <c r="C23"/>
  <c r="C20"/>
  <c r="C19"/>
  <c r="C18"/>
  <c r="C17"/>
  <c r="C16"/>
  <c r="C15"/>
  <c r="C14"/>
  <c r="E96"/>
  <c r="C105"/>
  <c r="C102"/>
  <c r="D96"/>
  <c r="D95"/>
  <c r="D64"/>
  <c r="C64"/>
  <c r="D56"/>
  <c r="D21"/>
  <c r="C21"/>
  <c r="E80"/>
  <c r="C80"/>
  <c r="C57"/>
  <c r="C65"/>
  <c r="D29"/>
  <c r="C29"/>
  <c r="C75"/>
  <c r="E95"/>
  <c r="E112"/>
  <c r="C76"/>
  <c r="D13"/>
  <c r="E88"/>
  <c r="C56"/>
  <c r="C22"/>
  <c r="C81"/>
  <c r="C99"/>
  <c r="D35"/>
  <c r="C35"/>
  <c r="E50"/>
  <c r="C60"/>
  <c r="C30"/>
  <c r="E55"/>
  <c r="C50"/>
  <c r="E12"/>
  <c r="D55"/>
  <c r="C13"/>
  <c r="D12"/>
  <c r="C96"/>
  <c r="E87"/>
  <c r="C87"/>
  <c r="C88"/>
  <c r="C95"/>
  <c r="C55"/>
  <c r="C12"/>
  <c r="D94"/>
  <c r="C94"/>
  <c r="D112"/>
  <c r="C112"/>
</calcChain>
</file>

<file path=xl/sharedStrings.xml><?xml version="1.0" encoding="utf-8"?>
<sst xmlns="http://schemas.openxmlformats.org/spreadsheetml/2006/main" count="115" uniqueCount="112">
  <si>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</si>
  <si>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</si>
  <si>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</si>
  <si>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</si>
  <si>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</si>
  <si>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</si>
  <si>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</si>
  <si>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</si>
  <si>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</si>
  <si>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</si>
  <si>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</si>
  <si>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</si>
  <si>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</si>
  <si>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</si>
  <si>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</si>
  <si>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</si>
  <si>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</si>
  <si>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</si>
  <si>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</si>
  <si>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</si>
  <si>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</si>
  <si>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</si>
  <si>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</si>
  <si>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</si>
  <si>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</si>
  <si>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</si>
  <si>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</si>
  <si>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</si>
  <si>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</si>
  <si>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</si>
  <si>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</si>
  <si>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</si>
  <si>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</si>
  <si>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</si>
  <si>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</si>
  <si>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</si>
  <si>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</si>
  <si>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</si>
  <si>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</si>
  <si>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</si>
  <si>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</si>
  <si>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</si>
  <si>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</si>
  <si>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</si>
  <si>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</si>
  <si>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</si>
  <si>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</si>
  <si>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</si>
  <si>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</si>
  <si>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</si>
  <si>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</si>
  <si>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</si>
  <si>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</si>
  <si>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</si>
  <si>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</si>
  <si>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</si>
  <si>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</si>
  <si>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</si>
  <si>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</si>
  <si>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</si>
  <si>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</si>
  <si>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</si>
  <si>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</si>
  <si>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</si>
  <si>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</si>
  <si>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</si>
  <si>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</si>
  <si>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</si>
  <si>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</si>
  <si>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</si>
  <si>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</si>
  <si>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</si>
  <si>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</si>
  <si>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</si>
  <si>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</si>
  <si>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</si>
  <si>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</si>
  <si>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</si>
  <si>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</si>
  <si>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</si>
  <si>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</si>
  <si>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</si>
  <si>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</si>
  <si>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</si>
  <si>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</si>
  <si>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</si>
  <si>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</si>
  <si>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</si>
  <si>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</si>
  <si>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</si>
  <si>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</si>
  <si>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</si>
  <si>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</si>
  <si>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X</t>
  </si>
  <si>
    <t>(код бюджету)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</si>
  <si>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</si>
  <si>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Плата за встановлення земельного сервітуту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</si>
  <si>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АРК</t>
  </si>
  <si>
    <t>Субвенція з державного бюджету місцевим бюджетам на здіййснення заходів щодо соціально-економічного розвитку оремих територій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</si>
  <si>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уиримуються за рахунок відповідних місцевих бюджетів за рахунок відповідної додаткової дотації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</si>
  <si>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</si>
  <si>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Інші субвенції з місцевого бюджету</t>
  </si>
  <si>
    <t>Надходження від скидів забруднюючих речовин безпосередньо у водні об'єкти</t>
  </si>
  <si>
    <t>Надходження коштів від відшкодування втрат сільськогосподарського та лісогосподарського виробництва</t>
  </si>
  <si>
    <t>Інші неподаткові надходження</t>
  </si>
  <si>
    <t>Грошові стягнення за шкоду, заподіяну порушенням законодавства проохорону навколишнього природного середовища внаслідок господарської та іншої діяльності</t>
  </si>
  <si>
    <t>Субвенція з місцевого бюджету на фінансове забезпечення будівництва, реконмтоукції,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</si>
  <si>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</si>
  <si>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грунтового покриву (родючого шару грунту) без спеціального дозволу; відшкодування збитків за погіршення якості грунтового покриву тощо та за неодержання доходів у зв'язку з тимчасовим невикористанням земельних ділянок</t>
  </si>
  <si>
    <t>Звіт про виконання дохідної частини_x000D_
місцевого бюджету за І півріччя 2022 року</t>
  </si>
  <si>
    <t>до рішення Рожищенської міської ради</t>
  </si>
  <si>
    <t>від 08 вересня 2022 року № 24/2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</si>
</sst>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1"/>
    </font>
    <font>
      <sz val="11"/>
      <color indexed="8"/>
      <name val="Calibri"/>
      <family val="2"/>
      <charset val="204"/>
    </font>
    <font>
      <sz val="8"/>
      <color indexed="8"/>
      <name val="Calibri"/>
      <family val="2"/>
      <charset val="1"/>
    </font>
    <font>
      <sz val="8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/>
    <xf numFmtId="0" fontId="3" fillId="0" borderId="2" xfId="0" quotePrefix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5"/>
  <sheetViews>
    <sheetView tabSelected="1" workbookViewId="0">
      <selection activeCell="E4" sqref="E4"/>
    </sheetView>
  </sheetViews>
  <sheetFormatPr defaultRowHeight="15"/>
  <cols>
    <col min="1" max="1" width="11.28515625" customWidth="1"/>
    <col min="2" max="2" width="41" customWidth="1"/>
    <col min="3" max="3" width="17.28515625" customWidth="1"/>
    <col min="4" max="4" width="15.42578125" customWidth="1"/>
    <col min="5" max="5" width="14.7109375" customWidth="1"/>
    <col min="6" max="6" width="18.7109375" customWidth="1"/>
  </cols>
  <sheetData>
    <row r="1" spans="1:9">
      <c r="C1" s="20"/>
      <c r="D1" s="20"/>
      <c r="E1" s="20" t="s">
        <v>0</v>
      </c>
      <c r="F1" s="20"/>
      <c r="G1" s="20"/>
      <c r="H1" s="20"/>
      <c r="I1" s="19"/>
    </row>
    <row r="2" spans="1:9">
      <c r="C2" s="20"/>
      <c r="D2" s="20"/>
      <c r="E2" s="20" t="s">
        <v>110</v>
      </c>
      <c r="F2" s="20"/>
      <c r="G2" s="20"/>
      <c r="H2" s="20"/>
      <c r="I2" s="20"/>
    </row>
    <row r="3" spans="1:9">
      <c r="C3" s="20"/>
      <c r="D3" s="20"/>
      <c r="E3" s="20" t="s">
        <v>111</v>
      </c>
      <c r="F3" s="20"/>
      <c r="G3" s="20"/>
      <c r="H3" s="20"/>
      <c r="I3" s="20"/>
    </row>
    <row r="5" spans="1:9" ht="36.75" customHeight="1">
      <c r="A5" s="27" t="s">
        <v>109</v>
      </c>
      <c r="B5" s="28"/>
      <c r="C5" s="28"/>
      <c r="D5" s="28"/>
      <c r="E5" s="28"/>
      <c r="F5" s="28"/>
    </row>
    <row r="6" spans="1:9" ht="25.5" customHeight="1">
      <c r="A6" s="18"/>
      <c r="B6" s="2"/>
      <c r="C6" s="2"/>
      <c r="D6" s="2"/>
      <c r="E6" s="2"/>
      <c r="F6" s="2"/>
    </row>
    <row r="7" spans="1:9">
      <c r="A7" s="17" t="s">
        <v>94</v>
      </c>
      <c r="F7" s="1" t="s">
        <v>1</v>
      </c>
    </row>
    <row r="8" spans="1:9">
      <c r="A8" s="29" t="s">
        <v>2</v>
      </c>
      <c r="B8" s="29" t="s">
        <v>3</v>
      </c>
      <c r="C8" s="30" t="s">
        <v>4</v>
      </c>
      <c r="D8" s="29" t="s">
        <v>5</v>
      </c>
      <c r="E8" s="29" t="s">
        <v>6</v>
      </c>
      <c r="F8" s="29"/>
    </row>
    <row r="9" spans="1:9">
      <c r="A9" s="29"/>
      <c r="B9" s="29"/>
      <c r="C9" s="29"/>
      <c r="D9" s="29"/>
      <c r="E9" s="29" t="s">
        <v>7</v>
      </c>
      <c r="F9" s="31" t="s">
        <v>8</v>
      </c>
    </row>
    <row r="10" spans="1:9">
      <c r="A10" s="29"/>
      <c r="B10" s="29"/>
      <c r="C10" s="29"/>
      <c r="D10" s="29"/>
      <c r="E10" s="29"/>
      <c r="F10" s="29"/>
    </row>
    <row r="11" spans="1:9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9">
      <c r="A12" s="6">
        <v>10000000</v>
      </c>
      <c r="B12" s="7" t="s">
        <v>9</v>
      </c>
      <c r="C12" s="8">
        <f>C13+C21+C29+C35+C50</f>
        <v>49366204.539999999</v>
      </c>
      <c r="D12" s="9">
        <f>D13+D21+D29+D35+D50</f>
        <v>49338458.979999997</v>
      </c>
      <c r="E12" s="9">
        <f>E50</f>
        <v>27745.56</v>
      </c>
      <c r="F12" s="9">
        <v>0</v>
      </c>
    </row>
    <row r="13" spans="1:9" ht="30">
      <c r="A13" s="6">
        <v>11000000</v>
      </c>
      <c r="B13" s="7" t="s">
        <v>10</v>
      </c>
      <c r="C13" s="8">
        <f t="shared" ref="C13:C43" si="0">D13+E13</f>
        <v>32660720.640000001</v>
      </c>
      <c r="D13" s="9">
        <f>D14+D19</f>
        <v>32660720.640000001</v>
      </c>
      <c r="E13" s="9">
        <v>0</v>
      </c>
      <c r="F13" s="9">
        <v>0</v>
      </c>
    </row>
    <row r="14" spans="1:9">
      <c r="A14" s="6">
        <v>11010000</v>
      </c>
      <c r="B14" s="7" t="s">
        <v>11</v>
      </c>
      <c r="C14" s="8">
        <f t="shared" si="0"/>
        <v>32594583.640000001</v>
      </c>
      <c r="D14" s="9">
        <f>D15+D16+D17+D18</f>
        <v>32594583.640000001</v>
      </c>
      <c r="E14" s="9">
        <v>0</v>
      </c>
      <c r="F14" s="9">
        <v>0</v>
      </c>
    </row>
    <row r="15" spans="1:9" ht="60">
      <c r="A15" s="10">
        <v>11010100</v>
      </c>
      <c r="B15" s="11" t="s">
        <v>12</v>
      </c>
      <c r="C15" s="12">
        <f t="shared" si="0"/>
        <v>28424757.23</v>
      </c>
      <c r="D15" s="13">
        <v>28424757.23</v>
      </c>
      <c r="E15" s="13">
        <v>0</v>
      </c>
      <c r="F15" s="13">
        <v>0</v>
      </c>
    </row>
    <row r="16" spans="1:9" ht="90">
      <c r="A16" s="10">
        <v>11010200</v>
      </c>
      <c r="B16" s="11" t="s">
        <v>13</v>
      </c>
      <c r="C16" s="12">
        <f t="shared" si="0"/>
        <v>2917571.18</v>
      </c>
      <c r="D16" s="13">
        <v>2917571.18</v>
      </c>
      <c r="E16" s="13">
        <v>0</v>
      </c>
      <c r="F16" s="13">
        <v>0</v>
      </c>
    </row>
    <row r="17" spans="1:6" ht="60">
      <c r="A17" s="10">
        <v>11010400</v>
      </c>
      <c r="B17" s="11" t="s">
        <v>14</v>
      </c>
      <c r="C17" s="12">
        <f t="shared" si="0"/>
        <v>520725.03</v>
      </c>
      <c r="D17" s="13">
        <v>520725.03</v>
      </c>
      <c r="E17" s="13">
        <v>0</v>
      </c>
      <c r="F17" s="13">
        <v>0</v>
      </c>
    </row>
    <row r="18" spans="1:6" ht="45">
      <c r="A18" s="10">
        <v>11010500</v>
      </c>
      <c r="B18" s="11" t="s">
        <v>15</v>
      </c>
      <c r="C18" s="12">
        <f t="shared" si="0"/>
        <v>731530.2</v>
      </c>
      <c r="D18" s="13">
        <v>731530.2</v>
      </c>
      <c r="E18" s="13">
        <v>0</v>
      </c>
      <c r="F18" s="13">
        <v>0</v>
      </c>
    </row>
    <row r="19" spans="1:6">
      <c r="A19" s="6">
        <v>11020000</v>
      </c>
      <c r="B19" s="7" t="s">
        <v>16</v>
      </c>
      <c r="C19" s="8">
        <f t="shared" si="0"/>
        <v>66137</v>
      </c>
      <c r="D19" s="9">
        <f>D20</f>
        <v>66137</v>
      </c>
      <c r="E19" s="9">
        <v>0</v>
      </c>
      <c r="F19" s="9">
        <v>0</v>
      </c>
    </row>
    <row r="20" spans="1:6" ht="45">
      <c r="A20" s="10">
        <v>11020200</v>
      </c>
      <c r="B20" s="11" t="s">
        <v>17</v>
      </c>
      <c r="C20" s="12">
        <f t="shared" si="0"/>
        <v>66137</v>
      </c>
      <c r="D20" s="13">
        <v>66137</v>
      </c>
      <c r="E20" s="13">
        <v>0</v>
      </c>
      <c r="F20" s="13">
        <v>0</v>
      </c>
    </row>
    <row r="21" spans="1:6" ht="30">
      <c r="A21" s="6">
        <v>13000000</v>
      </c>
      <c r="B21" s="7" t="s">
        <v>18</v>
      </c>
      <c r="C21" s="8">
        <f t="shared" si="0"/>
        <v>376993.07</v>
      </c>
      <c r="D21" s="9">
        <f>D22+D25+D27</f>
        <v>376993.07</v>
      </c>
      <c r="E21" s="9">
        <v>0</v>
      </c>
      <c r="F21" s="9">
        <v>0</v>
      </c>
    </row>
    <row r="22" spans="1:6" ht="30">
      <c r="A22" s="6">
        <v>13010000</v>
      </c>
      <c r="B22" s="7" t="s">
        <v>19</v>
      </c>
      <c r="C22" s="8">
        <f t="shared" si="0"/>
        <v>272711.53999999998</v>
      </c>
      <c r="D22" s="9">
        <f>D23+D24</f>
        <v>272711.53999999998</v>
      </c>
      <c r="E22" s="9">
        <v>0</v>
      </c>
      <c r="F22" s="9">
        <v>0</v>
      </c>
    </row>
    <row r="23" spans="1:6" ht="60">
      <c r="A23" s="10">
        <v>13010100</v>
      </c>
      <c r="B23" s="11" t="s">
        <v>20</v>
      </c>
      <c r="C23" s="12">
        <f t="shared" si="0"/>
        <v>0</v>
      </c>
      <c r="D23" s="13">
        <v>0</v>
      </c>
      <c r="E23" s="13">
        <v>0</v>
      </c>
      <c r="F23" s="13">
        <v>0</v>
      </c>
    </row>
    <row r="24" spans="1:6" ht="75">
      <c r="A24" s="10">
        <v>13010200</v>
      </c>
      <c r="B24" s="11" t="s">
        <v>21</v>
      </c>
      <c r="C24" s="12">
        <f t="shared" si="0"/>
        <v>272711.53999999998</v>
      </c>
      <c r="D24" s="13">
        <v>272711.53999999998</v>
      </c>
      <c r="E24" s="13">
        <v>0</v>
      </c>
      <c r="F24" s="13">
        <v>0</v>
      </c>
    </row>
    <row r="25" spans="1:6" ht="30">
      <c r="A25" s="6">
        <v>13030000</v>
      </c>
      <c r="B25" s="7" t="s">
        <v>22</v>
      </c>
      <c r="C25" s="8">
        <f t="shared" si="0"/>
        <v>5166.7700000000004</v>
      </c>
      <c r="D25" s="9">
        <f>D26</f>
        <v>5166.7700000000004</v>
      </c>
      <c r="E25" s="9">
        <v>0</v>
      </c>
      <c r="F25" s="9">
        <v>0</v>
      </c>
    </row>
    <row r="26" spans="1:6" ht="45">
      <c r="A26" s="10">
        <v>13030100</v>
      </c>
      <c r="B26" s="11" t="s">
        <v>23</v>
      </c>
      <c r="C26" s="12">
        <f t="shared" si="0"/>
        <v>5166.7700000000004</v>
      </c>
      <c r="D26" s="13">
        <v>5166.7700000000004</v>
      </c>
      <c r="E26" s="13">
        <v>0</v>
      </c>
      <c r="F26" s="13">
        <v>0</v>
      </c>
    </row>
    <row r="27" spans="1:6" ht="30">
      <c r="A27" s="6">
        <v>13040000</v>
      </c>
      <c r="B27" s="7" t="s">
        <v>24</v>
      </c>
      <c r="C27" s="8">
        <f t="shared" si="0"/>
        <v>99114.76</v>
      </c>
      <c r="D27" s="9">
        <f>D28</f>
        <v>99114.76</v>
      </c>
      <c r="E27" s="9">
        <v>0</v>
      </c>
      <c r="F27" s="9">
        <v>0</v>
      </c>
    </row>
    <row r="28" spans="1:6" ht="45">
      <c r="A28" s="10">
        <v>13040100</v>
      </c>
      <c r="B28" s="11" t="s">
        <v>25</v>
      </c>
      <c r="C28" s="12">
        <f t="shared" si="0"/>
        <v>99114.76</v>
      </c>
      <c r="D28" s="13">
        <v>99114.76</v>
      </c>
      <c r="E28" s="13">
        <v>0</v>
      </c>
      <c r="F28" s="13">
        <v>0</v>
      </c>
    </row>
    <row r="29" spans="1:6">
      <c r="A29" s="6">
        <v>14000000</v>
      </c>
      <c r="B29" s="7" t="s">
        <v>26</v>
      </c>
      <c r="C29" s="8">
        <f t="shared" si="0"/>
        <v>1494089.5899999999</v>
      </c>
      <c r="D29" s="9">
        <f>D30+D32+D34</f>
        <v>1494089.5899999999</v>
      </c>
      <c r="E29" s="9">
        <v>0</v>
      </c>
      <c r="F29" s="9">
        <v>0</v>
      </c>
    </row>
    <row r="30" spans="1:6" ht="30">
      <c r="A30" s="6">
        <v>14020000</v>
      </c>
      <c r="B30" s="7" t="s">
        <v>27</v>
      </c>
      <c r="C30" s="8">
        <f t="shared" si="0"/>
        <v>93538.99</v>
      </c>
      <c r="D30" s="9">
        <f>D31</f>
        <v>93538.99</v>
      </c>
      <c r="E30" s="9">
        <v>0</v>
      </c>
      <c r="F30" s="9">
        <v>0</v>
      </c>
    </row>
    <row r="31" spans="1:6">
      <c r="A31" s="10">
        <v>14021900</v>
      </c>
      <c r="B31" s="11" t="s">
        <v>28</v>
      </c>
      <c r="C31" s="12">
        <f t="shared" si="0"/>
        <v>93538.99</v>
      </c>
      <c r="D31" s="13">
        <v>93538.99</v>
      </c>
      <c r="E31" s="13">
        <v>0</v>
      </c>
      <c r="F31" s="13">
        <v>0</v>
      </c>
    </row>
    <row r="32" spans="1:6" ht="45">
      <c r="A32" s="6">
        <v>14030000</v>
      </c>
      <c r="B32" s="7" t="s">
        <v>29</v>
      </c>
      <c r="C32" s="8">
        <f t="shared" si="0"/>
        <v>316800.21999999997</v>
      </c>
      <c r="D32" s="9">
        <f>D33</f>
        <v>316800.21999999997</v>
      </c>
      <c r="E32" s="9">
        <v>0</v>
      </c>
      <c r="F32" s="9">
        <v>0</v>
      </c>
    </row>
    <row r="33" spans="1:6">
      <c r="A33" s="10">
        <v>14031900</v>
      </c>
      <c r="B33" s="11" t="s">
        <v>28</v>
      </c>
      <c r="C33" s="12">
        <f t="shared" si="0"/>
        <v>316800.21999999997</v>
      </c>
      <c r="D33" s="13">
        <v>316800.21999999997</v>
      </c>
      <c r="E33" s="13">
        <v>0</v>
      </c>
      <c r="F33" s="13">
        <v>0</v>
      </c>
    </row>
    <row r="34" spans="1:6" ht="45">
      <c r="A34" s="10">
        <v>14040000</v>
      </c>
      <c r="B34" s="11" t="s">
        <v>30</v>
      </c>
      <c r="C34" s="12">
        <f t="shared" si="0"/>
        <v>1083750.3799999999</v>
      </c>
      <c r="D34" s="13">
        <v>1083750.3799999999</v>
      </c>
      <c r="E34" s="13">
        <v>0</v>
      </c>
      <c r="F34" s="13">
        <v>0</v>
      </c>
    </row>
    <row r="35" spans="1:6" ht="45">
      <c r="A35" s="6">
        <v>18000000</v>
      </c>
      <c r="B35" s="7" t="s">
        <v>31</v>
      </c>
      <c r="C35" s="8">
        <f t="shared" si="0"/>
        <v>14806655.68</v>
      </c>
      <c r="D35" s="9">
        <f>D36+D46</f>
        <v>14806655.68</v>
      </c>
      <c r="E35" s="9">
        <v>0</v>
      </c>
      <c r="F35" s="9">
        <v>0</v>
      </c>
    </row>
    <row r="36" spans="1:6">
      <c r="A36" s="6">
        <v>18010000</v>
      </c>
      <c r="B36" s="7" t="s">
        <v>32</v>
      </c>
      <c r="C36" s="8">
        <f t="shared" si="0"/>
        <v>7482393.379999999</v>
      </c>
      <c r="D36" s="9">
        <f>D37+D38+D39+D40+D41+D42+D43+D44+D45</f>
        <v>7482393.379999999</v>
      </c>
      <c r="E36" s="9">
        <v>0</v>
      </c>
      <c r="F36" s="9">
        <v>0</v>
      </c>
    </row>
    <row r="37" spans="1:6" ht="60">
      <c r="A37" s="10">
        <v>18010100</v>
      </c>
      <c r="B37" s="11" t="s">
        <v>33</v>
      </c>
      <c r="C37" s="12">
        <f t="shared" si="0"/>
        <v>0</v>
      </c>
      <c r="D37" s="13">
        <v>0</v>
      </c>
      <c r="E37" s="13">
        <v>0</v>
      </c>
      <c r="F37" s="13">
        <v>0</v>
      </c>
    </row>
    <row r="38" spans="1:6" ht="60">
      <c r="A38" s="10">
        <v>18010200</v>
      </c>
      <c r="B38" s="11" t="s">
        <v>34</v>
      </c>
      <c r="C38" s="12">
        <f t="shared" si="0"/>
        <v>30087.24</v>
      </c>
      <c r="D38" s="13">
        <v>30087.24</v>
      </c>
      <c r="E38" s="13">
        <v>0</v>
      </c>
      <c r="F38" s="13">
        <v>0</v>
      </c>
    </row>
    <row r="39" spans="1:6" ht="60">
      <c r="A39" s="10">
        <v>18010300</v>
      </c>
      <c r="B39" s="11" t="s">
        <v>35</v>
      </c>
      <c r="C39" s="12">
        <f t="shared" si="0"/>
        <v>101412.45</v>
      </c>
      <c r="D39" s="13">
        <v>101412.45</v>
      </c>
      <c r="E39" s="13">
        <v>0</v>
      </c>
      <c r="F39" s="13">
        <v>0</v>
      </c>
    </row>
    <row r="40" spans="1:6" ht="60">
      <c r="A40" s="10">
        <v>18010400</v>
      </c>
      <c r="B40" s="11" t="s">
        <v>36</v>
      </c>
      <c r="C40" s="12">
        <f t="shared" si="0"/>
        <v>541866.97</v>
      </c>
      <c r="D40" s="13">
        <v>541866.97</v>
      </c>
      <c r="E40" s="13">
        <v>0</v>
      </c>
      <c r="F40" s="13">
        <v>0</v>
      </c>
    </row>
    <row r="41" spans="1:6">
      <c r="A41" s="10">
        <v>18010500</v>
      </c>
      <c r="B41" s="11" t="s">
        <v>37</v>
      </c>
      <c r="C41" s="12">
        <f t="shared" si="0"/>
        <v>3957001</v>
      </c>
      <c r="D41" s="13">
        <v>3957001</v>
      </c>
      <c r="E41" s="13">
        <v>0</v>
      </c>
      <c r="F41" s="13">
        <v>0</v>
      </c>
    </row>
    <row r="42" spans="1:6">
      <c r="A42" s="10">
        <v>18010600</v>
      </c>
      <c r="B42" s="11" t="s">
        <v>38</v>
      </c>
      <c r="C42" s="12">
        <f t="shared" si="0"/>
        <v>2528889.36</v>
      </c>
      <c r="D42" s="13">
        <v>2528889.36</v>
      </c>
      <c r="E42" s="13">
        <v>0</v>
      </c>
      <c r="F42" s="13">
        <v>0</v>
      </c>
    </row>
    <row r="43" spans="1:6">
      <c r="A43" s="10">
        <v>18010700</v>
      </c>
      <c r="B43" s="11" t="s">
        <v>39</v>
      </c>
      <c r="C43" s="12">
        <f t="shared" si="0"/>
        <v>91148.34</v>
      </c>
      <c r="D43" s="13">
        <v>91148.34</v>
      </c>
      <c r="E43" s="13">
        <v>0</v>
      </c>
      <c r="F43" s="13">
        <v>0</v>
      </c>
    </row>
    <row r="44" spans="1:6">
      <c r="A44" s="10">
        <v>18010900</v>
      </c>
      <c r="B44" s="11" t="s">
        <v>40</v>
      </c>
      <c r="C44" s="12">
        <f t="shared" ref="C44:C83" si="1">D44+E44</f>
        <v>163238.01999999999</v>
      </c>
      <c r="D44" s="13">
        <v>163238.01999999999</v>
      </c>
      <c r="E44" s="13">
        <v>0</v>
      </c>
      <c r="F44" s="13">
        <v>0</v>
      </c>
    </row>
    <row r="45" spans="1:6">
      <c r="A45" s="10">
        <v>18011100</v>
      </c>
      <c r="B45" s="11" t="s">
        <v>41</v>
      </c>
      <c r="C45" s="12">
        <f t="shared" si="1"/>
        <v>68750</v>
      </c>
      <c r="D45" s="13">
        <v>68750</v>
      </c>
      <c r="E45" s="13">
        <v>0</v>
      </c>
      <c r="F45" s="13">
        <v>0</v>
      </c>
    </row>
    <row r="46" spans="1:6">
      <c r="A46" s="6">
        <v>18050000</v>
      </c>
      <c r="B46" s="7" t="s">
        <v>42</v>
      </c>
      <c r="C46" s="8">
        <f t="shared" si="1"/>
        <v>7324262.2999999998</v>
      </c>
      <c r="D46" s="9">
        <f>D47+D48+D49</f>
        <v>7324262.2999999998</v>
      </c>
      <c r="E46" s="9">
        <v>0</v>
      </c>
      <c r="F46" s="9">
        <v>0</v>
      </c>
    </row>
    <row r="47" spans="1:6">
      <c r="A47" s="10">
        <v>18050300</v>
      </c>
      <c r="B47" s="11" t="s">
        <v>43</v>
      </c>
      <c r="C47" s="12">
        <f t="shared" si="1"/>
        <v>671514.42</v>
      </c>
      <c r="D47" s="13">
        <v>671514.42</v>
      </c>
      <c r="E47" s="13">
        <v>0</v>
      </c>
      <c r="F47" s="13">
        <v>0</v>
      </c>
    </row>
    <row r="48" spans="1:6">
      <c r="A48" s="10">
        <v>18050400</v>
      </c>
      <c r="B48" s="11" t="s">
        <v>44</v>
      </c>
      <c r="C48" s="12">
        <f t="shared" si="1"/>
        <v>6289647.75</v>
      </c>
      <c r="D48" s="13">
        <v>6289647.75</v>
      </c>
      <c r="E48" s="13">
        <v>0</v>
      </c>
      <c r="F48" s="13">
        <v>0</v>
      </c>
    </row>
    <row r="49" spans="1:6" ht="90">
      <c r="A49" s="10">
        <v>18050500</v>
      </c>
      <c r="B49" s="11" t="s">
        <v>45</v>
      </c>
      <c r="C49" s="12">
        <f t="shared" si="1"/>
        <v>363100.13</v>
      </c>
      <c r="D49" s="13">
        <v>363100.13</v>
      </c>
      <c r="E49" s="13">
        <v>0</v>
      </c>
      <c r="F49" s="13">
        <v>0</v>
      </c>
    </row>
    <row r="50" spans="1:6">
      <c r="A50" s="6">
        <v>19000000</v>
      </c>
      <c r="B50" s="7" t="s">
        <v>46</v>
      </c>
      <c r="C50" s="8">
        <f t="shared" si="1"/>
        <v>27745.56</v>
      </c>
      <c r="D50" s="9">
        <v>0</v>
      </c>
      <c r="E50" s="9">
        <f>E51</f>
        <v>27745.56</v>
      </c>
      <c r="F50" s="9">
        <v>0</v>
      </c>
    </row>
    <row r="51" spans="1:6">
      <c r="A51" s="6">
        <v>19010000</v>
      </c>
      <c r="B51" s="7" t="s">
        <v>47</v>
      </c>
      <c r="C51" s="8">
        <f t="shared" si="1"/>
        <v>27745.56</v>
      </c>
      <c r="D51" s="9">
        <v>0</v>
      </c>
      <c r="E51" s="9">
        <f>E52+E53+E54</f>
        <v>27745.56</v>
      </c>
      <c r="F51" s="9">
        <v>0</v>
      </c>
    </row>
    <row r="52" spans="1:6" ht="90">
      <c r="A52" s="10">
        <v>19010100</v>
      </c>
      <c r="B52" s="11" t="s">
        <v>48</v>
      </c>
      <c r="C52" s="12">
        <f t="shared" si="1"/>
        <v>26482.49</v>
      </c>
      <c r="D52" s="13">
        <v>0</v>
      </c>
      <c r="E52" s="13">
        <v>26482.49</v>
      </c>
      <c r="F52" s="13">
        <v>0</v>
      </c>
    </row>
    <row r="53" spans="1:6" ht="30">
      <c r="A53" s="10">
        <v>19010200</v>
      </c>
      <c r="B53" s="11" t="s">
        <v>102</v>
      </c>
      <c r="C53" s="12">
        <f>D53+E53</f>
        <v>1057.5</v>
      </c>
      <c r="D53" s="13">
        <v>0</v>
      </c>
      <c r="E53" s="13">
        <v>1057.5</v>
      </c>
      <c r="F53" s="13">
        <v>0</v>
      </c>
    </row>
    <row r="54" spans="1:6" ht="60">
      <c r="A54" s="10">
        <v>19010300</v>
      </c>
      <c r="B54" s="11" t="s">
        <v>49</v>
      </c>
      <c r="C54" s="12">
        <f t="shared" si="1"/>
        <v>205.57</v>
      </c>
      <c r="D54" s="13">
        <v>0</v>
      </c>
      <c r="E54" s="13">
        <v>205.57</v>
      </c>
      <c r="F54" s="13">
        <v>0</v>
      </c>
    </row>
    <row r="55" spans="1:6">
      <c r="A55" s="6">
        <v>20000000</v>
      </c>
      <c r="B55" s="7" t="s">
        <v>50</v>
      </c>
      <c r="C55" s="8">
        <f t="shared" si="1"/>
        <v>5722193.2000000002</v>
      </c>
      <c r="D55" s="9">
        <f>D56+D64+D75+D80</f>
        <v>1394530.8499999999</v>
      </c>
      <c r="E55" s="9">
        <f>E56+E64+E75+E80</f>
        <v>4327662.3500000006</v>
      </c>
      <c r="F55" s="9">
        <v>0</v>
      </c>
    </row>
    <row r="56" spans="1:6" ht="30">
      <c r="A56" s="6">
        <v>21000000</v>
      </c>
      <c r="B56" s="7" t="s">
        <v>51</v>
      </c>
      <c r="C56" s="8">
        <f t="shared" si="1"/>
        <v>86745.4</v>
      </c>
      <c r="D56" s="9">
        <f>D57+D60</f>
        <v>86745.4</v>
      </c>
      <c r="E56" s="9">
        <f>E57+E58+E59</f>
        <v>0</v>
      </c>
      <c r="F56" s="9">
        <v>0</v>
      </c>
    </row>
    <row r="57" spans="1:6" ht="105">
      <c r="A57" s="6">
        <v>21010000</v>
      </c>
      <c r="B57" s="7" t="s">
        <v>52</v>
      </c>
      <c r="C57" s="8">
        <f>C58+C59</f>
        <v>451</v>
      </c>
      <c r="D57" s="9">
        <f>D58+D59</f>
        <v>451</v>
      </c>
      <c r="E57" s="9">
        <f>E58+E59</f>
        <v>0</v>
      </c>
      <c r="F57" s="9">
        <v>0</v>
      </c>
    </row>
    <row r="58" spans="1:6" ht="60">
      <c r="A58" s="10">
        <v>21010300</v>
      </c>
      <c r="B58" s="11" t="s">
        <v>53</v>
      </c>
      <c r="C58" s="12">
        <f t="shared" si="1"/>
        <v>451</v>
      </c>
      <c r="D58" s="13">
        <v>451</v>
      </c>
      <c r="E58" s="13">
        <v>0</v>
      </c>
      <c r="F58" s="13">
        <v>0</v>
      </c>
    </row>
    <row r="59" spans="1:6" ht="45">
      <c r="A59" s="10">
        <v>21110000</v>
      </c>
      <c r="B59" s="11" t="s">
        <v>103</v>
      </c>
      <c r="C59" s="12">
        <f>D59+E59</f>
        <v>0</v>
      </c>
      <c r="D59" s="13">
        <v>0</v>
      </c>
      <c r="E59" s="13">
        <v>0</v>
      </c>
      <c r="F59" s="13">
        <v>0</v>
      </c>
    </row>
    <row r="60" spans="1:6">
      <c r="A60" s="6">
        <v>21080000</v>
      </c>
      <c r="B60" s="7" t="s">
        <v>54</v>
      </c>
      <c r="C60" s="8">
        <f>C61+C62+C63</f>
        <v>86294.399999999994</v>
      </c>
      <c r="D60" s="9">
        <f>D61+D62+D63</f>
        <v>86294.399999999994</v>
      </c>
      <c r="E60" s="9">
        <v>0</v>
      </c>
      <c r="F60" s="9">
        <v>0</v>
      </c>
    </row>
    <row r="61" spans="1:6">
      <c r="A61" s="10">
        <v>21081100</v>
      </c>
      <c r="B61" s="11" t="s">
        <v>55</v>
      </c>
      <c r="C61" s="12">
        <f t="shared" si="1"/>
        <v>49378</v>
      </c>
      <c r="D61" s="13">
        <v>49378</v>
      </c>
      <c r="E61" s="13">
        <v>0</v>
      </c>
      <c r="F61" s="13">
        <v>0</v>
      </c>
    </row>
    <row r="62" spans="1:6" ht="60">
      <c r="A62" s="10">
        <v>21081500</v>
      </c>
      <c r="B62" s="11" t="s">
        <v>56</v>
      </c>
      <c r="C62" s="12">
        <f t="shared" si="1"/>
        <v>33500</v>
      </c>
      <c r="D62" s="13">
        <v>33500</v>
      </c>
      <c r="E62" s="13">
        <v>0</v>
      </c>
      <c r="F62" s="13">
        <v>0</v>
      </c>
    </row>
    <row r="63" spans="1:6" ht="30">
      <c r="A63" s="10">
        <v>21081700</v>
      </c>
      <c r="B63" s="11" t="s">
        <v>96</v>
      </c>
      <c r="C63" s="12">
        <f>D63</f>
        <v>3416.4</v>
      </c>
      <c r="D63" s="13">
        <v>3416.4</v>
      </c>
      <c r="E63" s="13">
        <v>0</v>
      </c>
      <c r="F63" s="13">
        <v>0</v>
      </c>
    </row>
    <row r="64" spans="1:6" ht="45">
      <c r="A64" s="6">
        <v>22000000</v>
      </c>
      <c r="B64" s="7" t="s">
        <v>57</v>
      </c>
      <c r="C64" s="8">
        <f t="shared" si="1"/>
        <v>1290021.23</v>
      </c>
      <c r="D64" s="9">
        <f>D65+D69+D71</f>
        <v>1290021.23</v>
      </c>
      <c r="E64" s="9">
        <v>0</v>
      </c>
      <c r="F64" s="9">
        <v>0</v>
      </c>
    </row>
    <row r="65" spans="1:6">
      <c r="A65" s="6">
        <v>22010000</v>
      </c>
      <c r="B65" s="7" t="s">
        <v>58</v>
      </c>
      <c r="C65" s="8">
        <f>C66+C67+C68</f>
        <v>1263878.0900000001</v>
      </c>
      <c r="D65" s="9">
        <f>D66+D67+D68</f>
        <v>1263878.0900000001</v>
      </c>
      <c r="E65" s="9">
        <v>0</v>
      </c>
      <c r="F65" s="9">
        <v>0</v>
      </c>
    </row>
    <row r="66" spans="1:6" ht="60">
      <c r="A66" s="10">
        <v>22010300</v>
      </c>
      <c r="B66" s="11" t="s">
        <v>59</v>
      </c>
      <c r="C66" s="12">
        <f t="shared" si="1"/>
        <v>10841</v>
      </c>
      <c r="D66" s="13">
        <v>10841</v>
      </c>
      <c r="E66" s="13">
        <v>0</v>
      </c>
      <c r="F66" s="13">
        <v>0</v>
      </c>
    </row>
    <row r="67" spans="1:6" ht="30">
      <c r="A67" s="10">
        <v>22012500</v>
      </c>
      <c r="B67" s="11" t="s">
        <v>60</v>
      </c>
      <c r="C67" s="12">
        <f t="shared" si="1"/>
        <v>1024221.25</v>
      </c>
      <c r="D67" s="13">
        <v>1024221.25</v>
      </c>
      <c r="E67" s="13">
        <v>0</v>
      </c>
      <c r="F67" s="13">
        <v>0</v>
      </c>
    </row>
    <row r="68" spans="1:6" ht="45">
      <c r="A68" s="10">
        <v>22012600</v>
      </c>
      <c r="B68" s="11" t="s">
        <v>61</v>
      </c>
      <c r="C68" s="12">
        <f t="shared" si="1"/>
        <v>228815.84</v>
      </c>
      <c r="D68" s="13">
        <v>228815.84</v>
      </c>
      <c r="E68" s="13">
        <v>0</v>
      </c>
      <c r="F68" s="13">
        <v>0</v>
      </c>
    </row>
    <row r="69" spans="1:6" ht="60">
      <c r="A69" s="6">
        <v>22080000</v>
      </c>
      <c r="B69" s="7" t="s">
        <v>62</v>
      </c>
      <c r="C69" s="8">
        <f t="shared" si="1"/>
        <v>0</v>
      </c>
      <c r="D69" s="9">
        <f>D70</f>
        <v>0</v>
      </c>
      <c r="E69" s="9">
        <v>0</v>
      </c>
      <c r="F69" s="9">
        <v>0</v>
      </c>
    </row>
    <row r="70" spans="1:6" ht="60">
      <c r="A70" s="10">
        <v>22080400</v>
      </c>
      <c r="B70" s="11" t="s">
        <v>63</v>
      </c>
      <c r="C70" s="12">
        <f t="shared" si="1"/>
        <v>0</v>
      </c>
      <c r="D70" s="13">
        <v>0</v>
      </c>
      <c r="E70" s="13">
        <v>0</v>
      </c>
      <c r="F70" s="13">
        <v>0</v>
      </c>
    </row>
    <row r="71" spans="1:6">
      <c r="A71" s="6">
        <v>22090000</v>
      </c>
      <c r="B71" s="7" t="s">
        <v>64</v>
      </c>
      <c r="C71" s="8">
        <f t="shared" si="1"/>
        <v>26143.14</v>
      </c>
      <c r="D71" s="9">
        <f>D72+D73+D74</f>
        <v>26143.14</v>
      </c>
      <c r="E71" s="9">
        <v>0</v>
      </c>
      <c r="F71" s="9">
        <v>0</v>
      </c>
    </row>
    <row r="72" spans="1:6" ht="60">
      <c r="A72" s="10">
        <v>22090100</v>
      </c>
      <c r="B72" s="11" t="s">
        <v>65</v>
      </c>
      <c r="C72" s="12">
        <f t="shared" si="1"/>
        <v>17071.14</v>
      </c>
      <c r="D72" s="13">
        <v>17071.14</v>
      </c>
      <c r="E72" s="13">
        <v>0</v>
      </c>
      <c r="F72" s="13">
        <v>0</v>
      </c>
    </row>
    <row r="73" spans="1:6" ht="45">
      <c r="A73" s="10">
        <v>22090400</v>
      </c>
      <c r="B73" s="11" t="s">
        <v>66</v>
      </c>
      <c r="C73" s="12">
        <f t="shared" si="1"/>
        <v>9072</v>
      </c>
      <c r="D73" s="13">
        <v>9072</v>
      </c>
      <c r="E73" s="13">
        <v>0</v>
      </c>
      <c r="F73" s="13">
        <v>0</v>
      </c>
    </row>
    <row r="74" spans="1:6" ht="105">
      <c r="A74" s="10">
        <v>22130000</v>
      </c>
      <c r="B74" s="11" t="s">
        <v>67</v>
      </c>
      <c r="C74" s="12">
        <f t="shared" si="1"/>
        <v>0</v>
      </c>
      <c r="D74" s="13">
        <v>0</v>
      </c>
      <c r="E74" s="13">
        <v>0</v>
      </c>
      <c r="F74" s="13">
        <v>0</v>
      </c>
    </row>
    <row r="75" spans="1:6" s="26" customFormat="1">
      <c r="A75" s="6">
        <v>24000000</v>
      </c>
      <c r="B75" s="7" t="s">
        <v>104</v>
      </c>
      <c r="C75" s="8">
        <f>D75+E75</f>
        <v>56150.090000000004</v>
      </c>
      <c r="D75" s="9">
        <f>D76</f>
        <v>17764.22</v>
      </c>
      <c r="E75" s="9">
        <f>E76</f>
        <v>38385.870000000003</v>
      </c>
      <c r="F75" s="9">
        <v>0</v>
      </c>
    </row>
    <row r="76" spans="1:6" s="26" customFormat="1">
      <c r="A76" s="6">
        <v>24060000</v>
      </c>
      <c r="B76" s="7" t="s">
        <v>104</v>
      </c>
      <c r="C76" s="8">
        <f>C77+C78+C79</f>
        <v>56150.090000000004</v>
      </c>
      <c r="D76" s="9">
        <f>D77+D78+D79</f>
        <v>17764.22</v>
      </c>
      <c r="E76" s="9">
        <f>E78</f>
        <v>38385.870000000003</v>
      </c>
      <c r="F76" s="9">
        <v>0</v>
      </c>
    </row>
    <row r="77" spans="1:6">
      <c r="A77" s="10">
        <v>24060300</v>
      </c>
      <c r="B77" s="11" t="s">
        <v>54</v>
      </c>
      <c r="C77" s="12">
        <f>D77+E77</f>
        <v>17764.22</v>
      </c>
      <c r="D77" s="13">
        <v>17764.22</v>
      </c>
      <c r="E77" s="13">
        <v>0</v>
      </c>
      <c r="F77" s="13">
        <v>0</v>
      </c>
    </row>
    <row r="78" spans="1:6" ht="75">
      <c r="A78" s="10">
        <v>24062100</v>
      </c>
      <c r="B78" s="11" t="s">
        <v>105</v>
      </c>
      <c r="C78" s="12">
        <f>D78+E78</f>
        <v>38385.870000000003</v>
      </c>
      <c r="D78" s="13">
        <v>0</v>
      </c>
      <c r="E78" s="13">
        <v>38385.870000000003</v>
      </c>
      <c r="F78" s="13">
        <v>0</v>
      </c>
    </row>
    <row r="79" spans="1:6" ht="195">
      <c r="A79" s="10">
        <v>24062200</v>
      </c>
      <c r="B79" s="11" t="s">
        <v>108</v>
      </c>
      <c r="C79" s="12">
        <f>D79+E79</f>
        <v>0</v>
      </c>
      <c r="D79" s="13">
        <v>0</v>
      </c>
      <c r="E79" s="13">
        <v>0</v>
      </c>
      <c r="F79" s="13">
        <v>0</v>
      </c>
    </row>
    <row r="80" spans="1:6">
      <c r="A80" s="6">
        <v>25000000</v>
      </c>
      <c r="B80" s="7" t="s">
        <v>68</v>
      </c>
      <c r="C80" s="8">
        <f t="shared" si="1"/>
        <v>4289276.4800000004</v>
      </c>
      <c r="D80" s="9">
        <v>0</v>
      </c>
      <c r="E80" s="9">
        <f>E81+E84</f>
        <v>4289276.4800000004</v>
      </c>
      <c r="F80" s="9">
        <v>0</v>
      </c>
    </row>
    <row r="81" spans="1:6" ht="45">
      <c r="A81" s="6">
        <v>25010000</v>
      </c>
      <c r="B81" s="7" t="s">
        <v>69</v>
      </c>
      <c r="C81" s="8">
        <f t="shared" si="1"/>
        <v>1081218.96</v>
      </c>
      <c r="D81" s="9">
        <v>0</v>
      </c>
      <c r="E81" s="9">
        <f>E82+E83</f>
        <v>1081218.96</v>
      </c>
      <c r="F81" s="9">
        <v>0</v>
      </c>
    </row>
    <row r="82" spans="1:6" ht="45">
      <c r="A82" s="10">
        <v>25010100</v>
      </c>
      <c r="B82" s="11" t="s">
        <v>70</v>
      </c>
      <c r="C82" s="12">
        <f t="shared" si="1"/>
        <v>940915.26</v>
      </c>
      <c r="D82" s="13">
        <v>0</v>
      </c>
      <c r="E82" s="13">
        <v>940915.26</v>
      </c>
      <c r="F82" s="13">
        <v>0</v>
      </c>
    </row>
    <row r="83" spans="1:6" ht="60">
      <c r="A83" s="10">
        <v>25010300</v>
      </c>
      <c r="B83" s="11" t="s">
        <v>71</v>
      </c>
      <c r="C83" s="12">
        <f t="shared" si="1"/>
        <v>140303.70000000001</v>
      </c>
      <c r="D83" s="13">
        <v>0</v>
      </c>
      <c r="E83" s="13">
        <v>140303.70000000001</v>
      </c>
      <c r="F83" s="13">
        <v>0</v>
      </c>
    </row>
    <row r="84" spans="1:6" ht="30">
      <c r="A84" s="6">
        <v>25020000</v>
      </c>
      <c r="B84" s="7" t="s">
        <v>72</v>
      </c>
      <c r="C84" s="8">
        <f t="shared" ref="C84:C112" si="2">D84+E84</f>
        <v>3208057.52</v>
      </c>
      <c r="D84" s="9">
        <v>0</v>
      </c>
      <c r="E84" s="9">
        <f>E85+E86</f>
        <v>3208057.52</v>
      </c>
      <c r="F84" s="9">
        <v>0</v>
      </c>
    </row>
    <row r="85" spans="1:6">
      <c r="A85" s="10">
        <v>25020100</v>
      </c>
      <c r="B85" s="11" t="s">
        <v>73</v>
      </c>
      <c r="C85" s="12">
        <f t="shared" si="2"/>
        <v>2541715.84</v>
      </c>
      <c r="D85" s="13">
        <v>0</v>
      </c>
      <c r="E85" s="13">
        <v>2541715.84</v>
      </c>
      <c r="F85" s="13">
        <v>0</v>
      </c>
    </row>
    <row r="86" spans="1:6" ht="150">
      <c r="A86" s="10">
        <v>25020200</v>
      </c>
      <c r="B86" s="11" t="s">
        <v>95</v>
      </c>
      <c r="C86" s="12">
        <f t="shared" si="2"/>
        <v>666341.68000000005</v>
      </c>
      <c r="D86" s="13">
        <v>0</v>
      </c>
      <c r="E86" s="13">
        <v>666341.68000000005</v>
      </c>
      <c r="F86" s="13">
        <v>0</v>
      </c>
    </row>
    <row r="87" spans="1:6">
      <c r="A87" s="6">
        <v>30000000</v>
      </c>
      <c r="B87" s="7" t="s">
        <v>74</v>
      </c>
      <c r="C87" s="8">
        <f t="shared" si="2"/>
        <v>47908.08</v>
      </c>
      <c r="D87" s="9">
        <v>0</v>
      </c>
      <c r="E87" s="9">
        <f>E88</f>
        <v>47908.08</v>
      </c>
      <c r="F87" s="9">
        <f>F88</f>
        <v>47908.08</v>
      </c>
    </row>
    <row r="88" spans="1:6" ht="30">
      <c r="A88" s="6">
        <v>33000000</v>
      </c>
      <c r="B88" s="7" t="s">
        <v>75</v>
      </c>
      <c r="C88" s="8">
        <f t="shared" si="2"/>
        <v>47908.08</v>
      </c>
      <c r="D88" s="9">
        <v>0</v>
      </c>
      <c r="E88" s="9">
        <f>E89</f>
        <v>47908.08</v>
      </c>
      <c r="F88" s="9">
        <f>F89</f>
        <v>47908.08</v>
      </c>
    </row>
    <row r="89" spans="1:6">
      <c r="A89" s="6">
        <v>33010000</v>
      </c>
      <c r="B89" s="7" t="s">
        <v>76</v>
      </c>
      <c r="C89" s="8">
        <f t="shared" si="2"/>
        <v>47908.08</v>
      </c>
      <c r="D89" s="9">
        <v>0</v>
      </c>
      <c r="E89" s="9">
        <f>E90+E91</f>
        <v>47908.08</v>
      </c>
      <c r="F89" s="9">
        <f>F90+F91</f>
        <v>47908.08</v>
      </c>
    </row>
    <row r="90" spans="1:6" s="25" customFormat="1" ht="75">
      <c r="A90" s="21">
        <v>33010100</v>
      </c>
      <c r="B90" s="22" t="s">
        <v>97</v>
      </c>
      <c r="C90" s="23">
        <f t="shared" si="2"/>
        <v>47908.08</v>
      </c>
      <c r="D90" s="24">
        <v>0</v>
      </c>
      <c r="E90" s="24">
        <v>47908.08</v>
      </c>
      <c r="F90" s="24">
        <f>E90</f>
        <v>47908.08</v>
      </c>
    </row>
    <row r="91" spans="1:6" ht="75">
      <c r="A91" s="10">
        <v>33010400</v>
      </c>
      <c r="B91" s="11" t="s">
        <v>77</v>
      </c>
      <c r="C91" s="12">
        <f t="shared" si="2"/>
        <v>0</v>
      </c>
      <c r="D91" s="13">
        <v>0</v>
      </c>
      <c r="E91" s="13">
        <v>0</v>
      </c>
      <c r="F91" s="13">
        <v>0</v>
      </c>
    </row>
    <row r="92" spans="1:6">
      <c r="A92" s="6">
        <v>50000000</v>
      </c>
      <c r="B92" s="7" t="s">
        <v>78</v>
      </c>
      <c r="C92" s="8">
        <f t="shared" si="2"/>
        <v>0</v>
      </c>
      <c r="D92" s="9">
        <v>0</v>
      </c>
      <c r="E92" s="9">
        <f>E93</f>
        <v>0</v>
      </c>
      <c r="F92" s="9">
        <v>0</v>
      </c>
    </row>
    <row r="93" spans="1:6" ht="60">
      <c r="A93" s="10">
        <v>50110000</v>
      </c>
      <c r="B93" s="11" t="s">
        <v>79</v>
      </c>
      <c r="C93" s="12">
        <f t="shared" si="2"/>
        <v>0</v>
      </c>
      <c r="D93" s="13">
        <v>0</v>
      </c>
      <c r="E93" s="13">
        <v>0</v>
      </c>
      <c r="F93" s="13">
        <v>0</v>
      </c>
    </row>
    <row r="94" spans="1:6" ht="30">
      <c r="A94" s="14"/>
      <c r="B94" s="15" t="s">
        <v>80</v>
      </c>
      <c r="C94" s="8">
        <f t="shared" si="2"/>
        <v>55136305.82</v>
      </c>
      <c r="D94" s="8">
        <f>D92+D87+D55+D12</f>
        <v>50732989.829999998</v>
      </c>
      <c r="E94" s="8">
        <f>E88+E55+E12</f>
        <v>4403315.99</v>
      </c>
      <c r="F94" s="8">
        <f>F87</f>
        <v>47908.08</v>
      </c>
    </row>
    <row r="95" spans="1:6">
      <c r="A95" s="6">
        <v>40000000</v>
      </c>
      <c r="B95" s="7" t="s">
        <v>81</v>
      </c>
      <c r="C95" s="8">
        <f t="shared" si="2"/>
        <v>70321156</v>
      </c>
      <c r="D95" s="9">
        <f>D96</f>
        <v>70321156</v>
      </c>
      <c r="E95" s="9">
        <f>E96</f>
        <v>0</v>
      </c>
      <c r="F95" s="9">
        <v>0</v>
      </c>
    </row>
    <row r="96" spans="1:6">
      <c r="A96" s="6">
        <v>41000000</v>
      </c>
      <c r="B96" s="7" t="s">
        <v>82</v>
      </c>
      <c r="C96" s="8">
        <f t="shared" si="2"/>
        <v>70321156</v>
      </c>
      <c r="D96" s="9">
        <f>D97+D99+D102+D105</f>
        <v>70321156</v>
      </c>
      <c r="E96" s="9">
        <f>E97+E99+E102+E105</f>
        <v>0</v>
      </c>
      <c r="F96" s="9">
        <v>0</v>
      </c>
    </row>
    <row r="97" spans="1:6" ht="30">
      <c r="A97" s="6">
        <v>41020000</v>
      </c>
      <c r="B97" s="7" t="s">
        <v>83</v>
      </c>
      <c r="C97" s="8">
        <f t="shared" si="2"/>
        <v>13006800</v>
      </c>
      <c r="D97" s="9">
        <f>D98</f>
        <v>13006800</v>
      </c>
      <c r="E97" s="9">
        <v>0</v>
      </c>
      <c r="F97" s="9">
        <v>0</v>
      </c>
    </row>
    <row r="98" spans="1:6">
      <c r="A98" s="10">
        <v>41020100</v>
      </c>
      <c r="B98" s="11" t="s">
        <v>84</v>
      </c>
      <c r="C98" s="12">
        <f t="shared" si="2"/>
        <v>13006800</v>
      </c>
      <c r="D98" s="13">
        <v>13006800</v>
      </c>
      <c r="E98" s="13">
        <v>0</v>
      </c>
      <c r="F98" s="13">
        <v>0</v>
      </c>
    </row>
    <row r="99" spans="1:6" ht="30">
      <c r="A99" s="6">
        <v>41030000</v>
      </c>
      <c r="B99" s="7" t="s">
        <v>85</v>
      </c>
      <c r="C99" s="8">
        <f t="shared" si="2"/>
        <v>54715300</v>
      </c>
      <c r="D99" s="9">
        <f>D100+D101</f>
        <v>54715300</v>
      </c>
      <c r="E99" s="9">
        <f>E100+E101</f>
        <v>0</v>
      </c>
      <c r="F99" s="9">
        <v>0</v>
      </c>
    </row>
    <row r="100" spans="1:6" ht="30">
      <c r="A100" s="10">
        <v>41033900</v>
      </c>
      <c r="B100" s="11" t="s">
        <v>86</v>
      </c>
      <c r="C100" s="12">
        <f t="shared" si="2"/>
        <v>54715300</v>
      </c>
      <c r="D100" s="13">
        <v>54715300</v>
      </c>
      <c r="E100" s="13">
        <v>0</v>
      </c>
      <c r="F100" s="13">
        <v>0</v>
      </c>
    </row>
    <row r="101" spans="1:6" ht="60">
      <c r="A101" s="10">
        <v>41034500</v>
      </c>
      <c r="B101" s="11" t="s">
        <v>98</v>
      </c>
      <c r="C101" s="12">
        <f>D101+E101</f>
        <v>0</v>
      </c>
      <c r="D101" s="13">
        <v>0</v>
      </c>
      <c r="E101" s="13">
        <v>0</v>
      </c>
      <c r="F101" s="13">
        <v>0</v>
      </c>
    </row>
    <row r="102" spans="1:6" s="26" customFormat="1" ht="30">
      <c r="A102" s="6">
        <v>41040000</v>
      </c>
      <c r="B102" s="7" t="s">
        <v>87</v>
      </c>
      <c r="C102" s="8">
        <f>C103+C104</f>
        <v>0</v>
      </c>
      <c r="D102" s="9">
        <f>D103+D104</f>
        <v>0</v>
      </c>
      <c r="E102" s="9">
        <f>E103+E104</f>
        <v>0</v>
      </c>
      <c r="F102" s="9">
        <f>F103+F104</f>
        <v>0</v>
      </c>
    </row>
    <row r="103" spans="1:6" s="25" customFormat="1" ht="90">
      <c r="A103" s="21">
        <v>41040200</v>
      </c>
      <c r="B103" s="22" t="s">
        <v>88</v>
      </c>
      <c r="C103" s="23">
        <f>D103+E103</f>
        <v>0</v>
      </c>
      <c r="D103" s="24">
        <v>0</v>
      </c>
      <c r="E103" s="24">
        <v>0</v>
      </c>
      <c r="F103" s="24">
        <v>0</v>
      </c>
    </row>
    <row r="104" spans="1:6" s="25" customFormat="1" ht="135">
      <c r="A104" s="21">
        <v>41040500</v>
      </c>
      <c r="B104" s="22" t="s">
        <v>99</v>
      </c>
      <c r="C104" s="23">
        <f>D104+E104</f>
        <v>0</v>
      </c>
      <c r="D104" s="24">
        <v>0</v>
      </c>
      <c r="E104" s="24">
        <v>0</v>
      </c>
      <c r="F104" s="24">
        <v>0</v>
      </c>
    </row>
    <row r="105" spans="1:6" s="26" customFormat="1" ht="30">
      <c r="A105" s="6">
        <v>41050000</v>
      </c>
      <c r="B105" s="7" t="s">
        <v>89</v>
      </c>
      <c r="C105" s="8">
        <f>C106+C107+C108+C109+C110</f>
        <v>2599056</v>
      </c>
      <c r="D105" s="9">
        <f>D106+D107+D108+D109+D110</f>
        <v>2599056</v>
      </c>
      <c r="E105" s="9">
        <f>E106+E107+E108+E109+E110+E111</f>
        <v>0</v>
      </c>
      <c r="F105" s="9">
        <f>F106+F107+F108+F109+F110</f>
        <v>0</v>
      </c>
    </row>
    <row r="106" spans="1:6" s="25" customFormat="1" ht="60">
      <c r="A106" s="21">
        <v>41051000</v>
      </c>
      <c r="B106" s="22" t="s">
        <v>90</v>
      </c>
      <c r="C106" s="23">
        <f t="shared" ref="C106:C111" si="3">D106+E106</f>
        <v>878800</v>
      </c>
      <c r="D106" s="24">
        <v>878800</v>
      </c>
      <c r="E106" s="24">
        <v>0</v>
      </c>
      <c r="F106" s="24">
        <v>0</v>
      </c>
    </row>
    <row r="107" spans="1:6" s="25" customFormat="1" ht="75">
      <c r="A107" s="21">
        <v>41051200</v>
      </c>
      <c r="B107" s="22" t="s">
        <v>91</v>
      </c>
      <c r="C107" s="23">
        <f t="shared" si="3"/>
        <v>165226</v>
      </c>
      <c r="D107" s="24">
        <v>165226</v>
      </c>
      <c r="E107" s="24">
        <v>0</v>
      </c>
      <c r="F107" s="24">
        <v>0</v>
      </c>
    </row>
    <row r="108" spans="1:6" s="25" customFormat="1" ht="75">
      <c r="A108" s="21">
        <v>41051400</v>
      </c>
      <c r="B108" s="22" t="s">
        <v>100</v>
      </c>
      <c r="C108" s="23">
        <f t="shared" si="3"/>
        <v>0</v>
      </c>
      <c r="D108" s="24">
        <v>0</v>
      </c>
      <c r="E108" s="24">
        <v>0</v>
      </c>
      <c r="F108" s="24">
        <v>0</v>
      </c>
    </row>
    <row r="109" spans="1:6" ht="120">
      <c r="A109" s="10">
        <v>41052600</v>
      </c>
      <c r="B109" s="11" t="s">
        <v>106</v>
      </c>
      <c r="C109" s="12">
        <f t="shared" si="3"/>
        <v>0</v>
      </c>
      <c r="D109" s="13">
        <v>0</v>
      </c>
      <c r="E109" s="13">
        <v>0</v>
      </c>
      <c r="F109" s="13">
        <v>0</v>
      </c>
    </row>
    <row r="110" spans="1:6">
      <c r="A110" s="21">
        <v>41053900</v>
      </c>
      <c r="B110" s="22" t="s">
        <v>101</v>
      </c>
      <c r="C110" s="12">
        <f t="shared" si="3"/>
        <v>1555030</v>
      </c>
      <c r="D110" s="13">
        <v>1555030</v>
      </c>
      <c r="E110" s="13">
        <v>0</v>
      </c>
      <c r="F110" s="13">
        <v>0</v>
      </c>
    </row>
    <row r="111" spans="1:6" ht="75">
      <c r="A111" s="10">
        <v>41055000</v>
      </c>
      <c r="B111" s="11" t="s">
        <v>107</v>
      </c>
      <c r="C111" s="12">
        <f t="shared" si="3"/>
        <v>0</v>
      </c>
      <c r="D111" s="13">
        <v>0</v>
      </c>
      <c r="E111" s="13">
        <v>0</v>
      </c>
      <c r="F111" s="13">
        <v>0</v>
      </c>
    </row>
    <row r="112" spans="1:6">
      <c r="A112" s="16" t="s">
        <v>93</v>
      </c>
      <c r="B112" s="15" t="s">
        <v>92</v>
      </c>
      <c r="C112" s="8">
        <f t="shared" si="2"/>
        <v>125457461.81999999</v>
      </c>
      <c r="D112" s="8">
        <f>D94+D95</f>
        <v>121054145.83</v>
      </c>
      <c r="E112" s="8">
        <f>E94+E95</f>
        <v>4403315.99</v>
      </c>
      <c r="F112" s="8">
        <f>F94</f>
        <v>47908.08</v>
      </c>
    </row>
    <row r="115" spans="2:5">
      <c r="B115" s="3"/>
      <c r="E115" s="3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honeticPr fontId="5" type="noConversion"/>
  <pageMargins left="0.59055118110236204" right="0.59055118110236204" top="0.39370078740157499" bottom="0.39370078740157499" header="0" footer="0"/>
  <pageSetup paperSize="9" scale="76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sekretar</cp:lastModifiedBy>
  <cp:lastPrinted>2022-09-08T12:53:59Z</cp:lastPrinted>
  <dcterms:created xsi:type="dcterms:W3CDTF">2021-01-29T10:29:08Z</dcterms:created>
  <dcterms:modified xsi:type="dcterms:W3CDTF">2022-09-08T12:55:00Z</dcterms:modified>
</cp:coreProperties>
</file>