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D38" i="1"/>
  <c r="D31"/>
  <c r="C19"/>
  <c r="D14"/>
  <c r="C14"/>
  <c r="E88"/>
  <c r="C90"/>
  <c r="D77"/>
  <c r="C77"/>
  <c r="D64"/>
  <c r="E79"/>
  <c r="C79"/>
  <c r="C68"/>
  <c r="C69"/>
  <c r="E68"/>
  <c r="E69"/>
  <c r="C92"/>
  <c r="E108"/>
  <c r="D108"/>
  <c r="D106"/>
  <c r="D112"/>
  <c r="E112"/>
  <c r="F112"/>
  <c r="F110"/>
  <c r="E110"/>
  <c r="D110"/>
  <c r="C110"/>
  <c r="D39"/>
  <c r="C39"/>
  <c r="C48"/>
  <c r="D35"/>
  <c r="C35"/>
  <c r="C36"/>
  <c r="C37"/>
  <c r="C116"/>
  <c r="C115"/>
  <c r="C114"/>
  <c r="C113"/>
  <c r="C111"/>
  <c r="C95"/>
  <c r="D83"/>
  <c r="D82"/>
  <c r="C86"/>
  <c r="C84"/>
  <c r="D75"/>
  <c r="C75"/>
  <c r="D71"/>
  <c r="C67"/>
  <c r="E61"/>
  <c r="E60"/>
  <c r="D61"/>
  <c r="E105"/>
  <c r="E101"/>
  <c r="C101"/>
  <c r="F98"/>
  <c r="F97"/>
  <c r="F96"/>
  <c r="F103"/>
  <c r="F117"/>
  <c r="E98"/>
  <c r="C98"/>
  <c r="C99"/>
  <c r="E93"/>
  <c r="C93"/>
  <c r="E83"/>
  <c r="E82"/>
  <c r="C63"/>
  <c r="C85"/>
  <c r="C57"/>
  <c r="E55"/>
  <c r="C55"/>
  <c r="D50"/>
  <c r="C50"/>
  <c r="D33"/>
  <c r="C33"/>
  <c r="D28"/>
  <c r="C28"/>
  <c r="D26"/>
  <c r="C26"/>
  <c r="D23"/>
  <c r="D20"/>
  <c r="C20"/>
  <c r="C109"/>
  <c r="C107"/>
  <c r="C106"/>
  <c r="C102"/>
  <c r="C100"/>
  <c r="C94"/>
  <c r="C91"/>
  <c r="C89"/>
  <c r="C81"/>
  <c r="C80"/>
  <c r="C78"/>
  <c r="C76"/>
  <c r="C74"/>
  <c r="C73"/>
  <c r="C72"/>
  <c r="C66"/>
  <c r="C65"/>
  <c r="C62"/>
  <c r="C58"/>
  <c r="C56"/>
  <c r="C53"/>
  <c r="C52"/>
  <c r="C51"/>
  <c r="C49"/>
  <c r="C47"/>
  <c r="C46"/>
  <c r="C45"/>
  <c r="C44"/>
  <c r="C43"/>
  <c r="C42"/>
  <c r="C41"/>
  <c r="C40"/>
  <c r="C34"/>
  <c r="C32"/>
  <c r="C29"/>
  <c r="C27"/>
  <c r="C25"/>
  <c r="C24"/>
  <c r="C21"/>
  <c r="C18"/>
  <c r="C17"/>
  <c r="C16"/>
  <c r="C15"/>
  <c r="C112"/>
  <c r="E87"/>
  <c r="C87"/>
  <c r="D105"/>
  <c r="D104"/>
  <c r="D70"/>
  <c r="C70"/>
  <c r="D60"/>
  <c r="C60"/>
  <c r="D22"/>
  <c r="C22"/>
  <c r="C61"/>
  <c r="C71"/>
  <c r="D30"/>
  <c r="C30"/>
  <c r="C82"/>
  <c r="E104"/>
  <c r="C83"/>
  <c r="D13"/>
  <c r="E97"/>
  <c r="C23"/>
  <c r="C88"/>
  <c r="C108"/>
  <c r="C38"/>
  <c r="E54"/>
  <c r="C64"/>
  <c r="C31"/>
  <c r="E59"/>
  <c r="D59"/>
  <c r="C54"/>
  <c r="E12"/>
  <c r="C13"/>
  <c r="D12"/>
  <c r="C105"/>
  <c r="E96"/>
  <c r="C96"/>
  <c r="C97"/>
  <c r="C104"/>
  <c r="E103"/>
  <c r="E117"/>
  <c r="C59"/>
  <c r="D103"/>
  <c r="D117"/>
  <c r="C12"/>
  <c r="C117"/>
  <c r="C103"/>
</calcChain>
</file>

<file path=xl/sharedStrings.xml><?xml version="1.0" encoding="utf-8"?>
<sst xmlns="http://schemas.openxmlformats.org/spreadsheetml/2006/main" count="118" uniqueCount="115">
  <si>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</si>
  <si>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</si>
  <si>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</si>
  <si>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</si>
  <si>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</si>
  <si>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</si>
  <si>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</si>
  <si>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</si>
  <si>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</si>
  <si>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</si>
  <si>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</si>
  <si>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</si>
  <si>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</si>
  <si>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</si>
  <si>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</si>
  <si>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</si>
  <si>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</si>
  <si>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</si>
  <si>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</si>
  <si>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</si>
  <si>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</si>
  <si>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</si>
  <si>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</si>
  <si>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</si>
  <si>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</si>
  <si>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</si>
  <si>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</si>
  <si>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</si>
  <si>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</si>
  <si>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</si>
  <si>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</si>
  <si>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</si>
  <si>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</si>
  <si>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</si>
  <si>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</si>
  <si>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</si>
  <si>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</si>
  <si>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</si>
  <si>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</si>
  <si>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</si>
  <si>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</si>
  <si>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</si>
  <si>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</si>
  <si>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</si>
  <si>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</si>
  <si>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</si>
  <si>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</si>
  <si>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</si>
  <si>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</si>
  <si>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</si>
  <si>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</si>
  <si>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</si>
  <si>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</si>
  <si>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</si>
  <si>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</si>
  <si>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</si>
  <si>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</si>
  <si>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</si>
  <si>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</si>
  <si>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</si>
  <si>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</si>
  <si>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</si>
  <si>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</si>
  <si>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</si>
  <si>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</si>
  <si>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</si>
  <si>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</si>
  <si>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</si>
  <si>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</si>
  <si>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</si>
  <si>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</si>
  <si>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</si>
  <si>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</si>
  <si>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</si>
  <si>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</si>
  <si>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</si>
  <si>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</si>
  <si>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</si>
  <si>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</si>
  <si>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</si>
  <si>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</si>
  <si>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</si>
  <si>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</si>
  <si>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</si>
  <si>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</si>
  <si>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</si>
  <si>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</si>
  <si>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</si>
  <si>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</si>
  <si>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</si>
  <si>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</si>
  <si>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</si>
  <si>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</si>
  <si>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(код бюджету)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</si>
  <si>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</si>
  <si>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Плата за встановлення земельного сервітуту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</si>
  <si>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</si>
  <si>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Інші субвенції з місцевого бюджету</t>
  </si>
  <si>
    <t>Надходження від скидів забруднюючих речовин безпосередньо у водні об'єкти</t>
  </si>
  <si>
    <t>Надходження коштів від відшкодування втрат сільськогосподарського та лісогосподарського виробництва</t>
  </si>
  <si>
    <t>Інші неподаткові надходження</t>
  </si>
  <si>
    <t>Грошові стягнення за шкоду, заподіяну порушенням законодавства проохорону навколишнього природного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</si>
  <si>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</si>
  <si>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</si>
  <si>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</si>
  <si>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Транспортний податок з фізичних осіб </t>
  </si>
  <si>
    <t>Інші дотації з місцевого бюджету</t>
  </si>
  <si>
    <t>Надходження бюджетних установ від реалізації в установленому порядку майна (крім нерухомого майна)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</si>
  <si>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</si>
  <si>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</si>
  <si>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Державне мито, не віднесене до інших категорій</t>
  </si>
  <si>
    <t>Надходження бюджетних установ від додаткової (господарської) діяльності</t>
  </si>
  <si>
    <t>Податок на доходи фізичних осіб у вигляді ьінімального податкового зобов'язання, що підлягає сплаті фізичними особами</t>
  </si>
  <si>
    <t>ДОХОДИ_x000D_
місцевого бюджету за 12 місяців  2023 року</t>
  </si>
  <si>
    <t xml:space="preserve">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</si>
</sst>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2" xfId="0" quotePrefix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workbookViewId="0">
      <selection activeCell="E4" sqref="E4"/>
    </sheetView>
  </sheetViews>
  <sheetFormatPr defaultRowHeight="15"/>
  <cols>
    <col min="1" max="1" width="11.28515625" customWidth="1"/>
    <col min="2" max="2" width="41" customWidth="1"/>
    <col min="3" max="3" width="17.28515625" customWidth="1"/>
    <col min="4" max="4" width="15.42578125" customWidth="1"/>
    <col min="5" max="5" width="14.7109375" customWidth="1"/>
    <col min="6" max="6" width="18.7109375" customWidth="1"/>
  </cols>
  <sheetData>
    <row r="1" spans="1:9">
      <c r="C1" s="20"/>
      <c r="D1" s="20"/>
      <c r="E1" s="20" t="s">
        <v>0</v>
      </c>
      <c r="F1" s="20"/>
      <c r="G1" s="20"/>
      <c r="H1" s="20"/>
      <c r="I1" s="19"/>
    </row>
    <row r="2" spans="1:9">
      <c r="C2" s="20"/>
      <c r="D2" s="27"/>
      <c r="E2" s="27"/>
      <c r="F2" s="27"/>
      <c r="G2" s="27"/>
      <c r="H2" s="20"/>
      <c r="I2" s="20"/>
    </row>
    <row r="3" spans="1:9">
      <c r="C3" s="20"/>
      <c r="D3" s="20"/>
      <c r="E3" s="27" t="s">
        <v>114</v>
      </c>
      <c r="F3" s="27"/>
      <c r="G3" s="20"/>
      <c r="H3" s="20"/>
      <c r="I3" s="20"/>
    </row>
    <row r="5" spans="1:9" ht="36.75" customHeight="1">
      <c r="A5" s="28" t="s">
        <v>113</v>
      </c>
      <c r="B5" s="27"/>
      <c r="C5" s="27"/>
      <c r="D5" s="27"/>
      <c r="E5" s="27"/>
      <c r="F5" s="27"/>
    </row>
    <row r="6" spans="1:9" ht="25.5" customHeight="1">
      <c r="A6" s="18"/>
      <c r="B6" s="2"/>
      <c r="C6" s="2"/>
      <c r="D6" s="2"/>
      <c r="E6" s="2"/>
      <c r="F6" s="2"/>
    </row>
    <row r="7" spans="1:9">
      <c r="A7" s="17" t="s">
        <v>93</v>
      </c>
      <c r="F7" s="1" t="s">
        <v>1</v>
      </c>
    </row>
    <row r="8" spans="1:9">
      <c r="A8" s="29" t="s">
        <v>2</v>
      </c>
      <c r="B8" s="29" t="s">
        <v>3</v>
      </c>
      <c r="C8" s="30" t="s">
        <v>4</v>
      </c>
      <c r="D8" s="29" t="s">
        <v>5</v>
      </c>
      <c r="E8" s="29" t="s">
        <v>6</v>
      </c>
      <c r="F8" s="29"/>
    </row>
    <row r="9" spans="1:9">
      <c r="A9" s="29"/>
      <c r="B9" s="29"/>
      <c r="C9" s="29"/>
      <c r="D9" s="29"/>
      <c r="E9" s="29" t="s">
        <v>7</v>
      </c>
      <c r="F9" s="31" t="s">
        <v>8</v>
      </c>
    </row>
    <row r="10" spans="1:9">
      <c r="A10" s="29"/>
      <c r="B10" s="29"/>
      <c r="C10" s="29"/>
      <c r="D10" s="29"/>
      <c r="E10" s="29"/>
      <c r="F10" s="29"/>
    </row>
    <row r="11" spans="1:9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9">
      <c r="A12" s="6">
        <v>10000000</v>
      </c>
      <c r="B12" s="7" t="s">
        <v>9</v>
      </c>
      <c r="C12" s="8">
        <f>C13+C22+C30+C38+C54</f>
        <v>126481383.55999999</v>
      </c>
      <c r="D12" s="9">
        <f>D13+D22+D30+D38+D54</f>
        <v>126426560.28999999</v>
      </c>
      <c r="E12" s="9">
        <f>E54</f>
        <v>54823.27</v>
      </c>
      <c r="F12" s="9">
        <v>0</v>
      </c>
    </row>
    <row r="13" spans="1:9" ht="30">
      <c r="A13" s="6">
        <v>11000000</v>
      </c>
      <c r="B13" s="7" t="s">
        <v>10</v>
      </c>
      <c r="C13" s="8">
        <f t="shared" ref="C13:C46" si="0">D13+E13</f>
        <v>85474748.519999996</v>
      </c>
      <c r="D13" s="9">
        <f>D14+D20</f>
        <v>85474748.519999996</v>
      </c>
      <c r="E13" s="9">
        <v>0</v>
      </c>
      <c r="F13" s="9">
        <v>0</v>
      </c>
    </row>
    <row r="14" spans="1:9">
      <c r="A14" s="6">
        <v>11010000</v>
      </c>
      <c r="B14" s="7" t="s">
        <v>11</v>
      </c>
      <c r="C14" s="8">
        <f t="shared" si="0"/>
        <v>85322561.519999996</v>
      </c>
      <c r="D14" s="9">
        <f>D15+D16+D17+D18+D19</f>
        <v>85322561.519999996</v>
      </c>
      <c r="E14" s="9">
        <v>0</v>
      </c>
      <c r="F14" s="9">
        <v>0</v>
      </c>
    </row>
    <row r="15" spans="1:9" ht="60">
      <c r="A15" s="10">
        <v>11010100</v>
      </c>
      <c r="B15" s="11" t="s">
        <v>12</v>
      </c>
      <c r="C15" s="12">
        <f t="shared" si="0"/>
        <v>71456144.159999996</v>
      </c>
      <c r="D15" s="13">
        <v>71456144.159999996</v>
      </c>
      <c r="E15" s="13">
        <v>0</v>
      </c>
      <c r="F15" s="13">
        <v>0</v>
      </c>
    </row>
    <row r="16" spans="1:9" ht="90">
      <c r="A16" s="10">
        <v>11010200</v>
      </c>
      <c r="B16" s="11" t="s">
        <v>13</v>
      </c>
      <c r="C16" s="12">
        <f t="shared" si="0"/>
        <v>3343217.64</v>
      </c>
      <c r="D16" s="13">
        <v>3343217.64</v>
      </c>
      <c r="E16" s="13">
        <v>0</v>
      </c>
      <c r="F16" s="13">
        <v>0</v>
      </c>
    </row>
    <row r="17" spans="1:6" ht="60">
      <c r="A17" s="10">
        <v>11010400</v>
      </c>
      <c r="B17" s="11" t="s">
        <v>14</v>
      </c>
      <c r="C17" s="12">
        <f t="shared" si="0"/>
        <v>7207168.8099999996</v>
      </c>
      <c r="D17" s="13">
        <v>7207168.8099999996</v>
      </c>
      <c r="E17" s="13">
        <v>0</v>
      </c>
      <c r="F17" s="13">
        <v>0</v>
      </c>
    </row>
    <row r="18" spans="1:6" ht="45">
      <c r="A18" s="10">
        <v>11010500</v>
      </c>
      <c r="B18" s="11" t="s">
        <v>15</v>
      </c>
      <c r="C18" s="12">
        <f t="shared" si="0"/>
        <v>2109292.31</v>
      </c>
      <c r="D18" s="13">
        <v>2109292.31</v>
      </c>
      <c r="E18" s="13">
        <v>0</v>
      </c>
      <c r="F18" s="13">
        <v>0</v>
      </c>
    </row>
    <row r="19" spans="1:6" ht="45">
      <c r="A19" s="10">
        <v>11011300</v>
      </c>
      <c r="B19" s="11" t="s">
        <v>112</v>
      </c>
      <c r="C19" s="12">
        <f t="shared" si="0"/>
        <v>1206738.6000000001</v>
      </c>
      <c r="D19" s="13">
        <v>1206738.6000000001</v>
      </c>
      <c r="E19" s="13">
        <v>0</v>
      </c>
      <c r="F19" s="13">
        <v>0</v>
      </c>
    </row>
    <row r="20" spans="1:6">
      <c r="A20" s="6">
        <v>11020000</v>
      </c>
      <c r="B20" s="7" t="s">
        <v>16</v>
      </c>
      <c r="C20" s="8">
        <f t="shared" si="0"/>
        <v>152187</v>
      </c>
      <c r="D20" s="9">
        <f>D21</f>
        <v>152187</v>
      </c>
      <c r="E20" s="9">
        <v>0</v>
      </c>
      <c r="F20" s="9">
        <v>0</v>
      </c>
    </row>
    <row r="21" spans="1:6" ht="45">
      <c r="A21" s="10">
        <v>11020200</v>
      </c>
      <c r="B21" s="11" t="s">
        <v>17</v>
      </c>
      <c r="C21" s="12">
        <f t="shared" si="0"/>
        <v>152187</v>
      </c>
      <c r="D21" s="13">
        <v>152187</v>
      </c>
      <c r="E21" s="13">
        <v>0</v>
      </c>
      <c r="F21" s="13">
        <v>0</v>
      </c>
    </row>
    <row r="22" spans="1:6" ht="30">
      <c r="A22" s="6">
        <v>13000000</v>
      </c>
      <c r="B22" s="7" t="s">
        <v>18</v>
      </c>
      <c r="C22" s="8">
        <f t="shared" si="0"/>
        <v>1699786.31</v>
      </c>
      <c r="D22" s="9">
        <f>D23+D26+D28</f>
        <v>1699786.31</v>
      </c>
      <c r="E22" s="9">
        <v>0</v>
      </c>
      <c r="F22" s="9">
        <v>0</v>
      </c>
    </row>
    <row r="23" spans="1:6" ht="30">
      <c r="A23" s="6">
        <v>13010000</v>
      </c>
      <c r="B23" s="7" t="s">
        <v>19</v>
      </c>
      <c r="C23" s="8">
        <f t="shared" si="0"/>
        <v>1396869.8</v>
      </c>
      <c r="D23" s="9">
        <f>D24+D25</f>
        <v>1396869.8</v>
      </c>
      <c r="E23" s="9">
        <v>0</v>
      </c>
      <c r="F23" s="9">
        <v>0</v>
      </c>
    </row>
    <row r="24" spans="1:6" ht="60">
      <c r="A24" s="10">
        <v>13010100</v>
      </c>
      <c r="B24" s="11" t="s">
        <v>20</v>
      </c>
      <c r="C24" s="12">
        <f t="shared" si="0"/>
        <v>50431.37</v>
      </c>
      <c r="D24" s="13">
        <v>50431.37</v>
      </c>
      <c r="E24" s="13">
        <v>0</v>
      </c>
      <c r="F24" s="13">
        <v>0</v>
      </c>
    </row>
    <row r="25" spans="1:6" ht="75">
      <c r="A25" s="10">
        <v>13010200</v>
      </c>
      <c r="B25" s="11" t="s">
        <v>21</v>
      </c>
      <c r="C25" s="12">
        <f t="shared" si="0"/>
        <v>1346438.43</v>
      </c>
      <c r="D25" s="13">
        <v>1346438.43</v>
      </c>
      <c r="E25" s="13">
        <v>0</v>
      </c>
      <c r="F25" s="13">
        <v>0</v>
      </c>
    </row>
    <row r="26" spans="1:6" ht="30">
      <c r="A26" s="6">
        <v>13030000</v>
      </c>
      <c r="B26" s="7" t="s">
        <v>22</v>
      </c>
      <c r="C26" s="8">
        <f t="shared" si="0"/>
        <v>11598.38</v>
      </c>
      <c r="D26" s="9">
        <f>D27</f>
        <v>11598.38</v>
      </c>
      <c r="E26" s="9">
        <v>0</v>
      </c>
      <c r="F26" s="9">
        <v>0</v>
      </c>
    </row>
    <row r="27" spans="1:6" ht="45">
      <c r="A27" s="10">
        <v>13030100</v>
      </c>
      <c r="B27" s="11" t="s">
        <v>23</v>
      </c>
      <c r="C27" s="12">
        <f t="shared" si="0"/>
        <v>11598.38</v>
      </c>
      <c r="D27" s="13">
        <v>11598.38</v>
      </c>
      <c r="E27" s="13">
        <v>0</v>
      </c>
      <c r="F27" s="13">
        <v>0</v>
      </c>
    </row>
    <row r="28" spans="1:6" ht="30">
      <c r="A28" s="6">
        <v>13040000</v>
      </c>
      <c r="B28" s="7" t="s">
        <v>24</v>
      </c>
      <c r="C28" s="8">
        <f t="shared" si="0"/>
        <v>291318.13</v>
      </c>
      <c r="D28" s="9">
        <f>D29</f>
        <v>291318.13</v>
      </c>
      <c r="E28" s="9">
        <v>0</v>
      </c>
      <c r="F28" s="9">
        <v>0</v>
      </c>
    </row>
    <row r="29" spans="1:6" ht="45">
      <c r="A29" s="10">
        <v>13040100</v>
      </c>
      <c r="B29" s="11" t="s">
        <v>25</v>
      </c>
      <c r="C29" s="12">
        <f t="shared" si="0"/>
        <v>291318.13</v>
      </c>
      <c r="D29" s="13">
        <v>291318.13</v>
      </c>
      <c r="E29" s="13">
        <v>0</v>
      </c>
      <c r="F29" s="13">
        <v>0</v>
      </c>
    </row>
    <row r="30" spans="1:6">
      <c r="A30" s="6">
        <v>14000000</v>
      </c>
      <c r="B30" s="7" t="s">
        <v>26</v>
      </c>
      <c r="C30" s="8">
        <f t="shared" si="0"/>
        <v>6916830.3499999996</v>
      </c>
      <c r="D30" s="9">
        <f>D31+D33+D35</f>
        <v>6916830.3499999996</v>
      </c>
      <c r="E30" s="9">
        <v>0</v>
      </c>
      <c r="F30" s="9">
        <v>0</v>
      </c>
    </row>
    <row r="31" spans="1:6" ht="30">
      <c r="A31" s="6">
        <v>14020000</v>
      </c>
      <c r="B31" s="7" t="s">
        <v>27</v>
      </c>
      <c r="C31" s="8">
        <f t="shared" si="0"/>
        <v>688083.96</v>
      </c>
      <c r="D31" s="9">
        <f>D32</f>
        <v>688083.96</v>
      </c>
      <c r="E31" s="9">
        <v>0</v>
      </c>
      <c r="F31" s="9">
        <v>0</v>
      </c>
    </row>
    <row r="32" spans="1:6">
      <c r="A32" s="10">
        <v>14021900</v>
      </c>
      <c r="B32" s="11" t="s">
        <v>28</v>
      </c>
      <c r="C32" s="12">
        <f t="shared" si="0"/>
        <v>688083.96</v>
      </c>
      <c r="D32" s="13">
        <v>688083.96</v>
      </c>
      <c r="E32" s="13">
        <v>0</v>
      </c>
      <c r="F32" s="13">
        <v>0</v>
      </c>
    </row>
    <row r="33" spans="1:6" ht="45">
      <c r="A33" s="6">
        <v>14030000</v>
      </c>
      <c r="B33" s="7" t="s">
        <v>29</v>
      </c>
      <c r="C33" s="8">
        <f t="shared" si="0"/>
        <v>2603913.25</v>
      </c>
      <c r="D33" s="9">
        <f>D34</f>
        <v>2603913.25</v>
      </c>
      <c r="E33" s="9">
        <v>0</v>
      </c>
      <c r="F33" s="9">
        <v>0</v>
      </c>
    </row>
    <row r="34" spans="1:6">
      <c r="A34" s="10">
        <v>14031900</v>
      </c>
      <c r="B34" s="11" t="s">
        <v>28</v>
      </c>
      <c r="C34" s="12">
        <f t="shared" si="0"/>
        <v>2603913.25</v>
      </c>
      <c r="D34" s="13">
        <v>2603913.25</v>
      </c>
      <c r="E34" s="13">
        <v>0</v>
      </c>
      <c r="F34" s="13">
        <v>0</v>
      </c>
    </row>
    <row r="35" spans="1:6" s="26" customFormat="1" ht="45">
      <c r="A35" s="6">
        <v>14040000</v>
      </c>
      <c r="B35" s="7" t="s">
        <v>30</v>
      </c>
      <c r="C35" s="8">
        <f t="shared" si="0"/>
        <v>3624833.14</v>
      </c>
      <c r="D35" s="9">
        <f>D36+D37</f>
        <v>3624833.14</v>
      </c>
      <c r="E35" s="9">
        <v>0</v>
      </c>
      <c r="F35" s="9">
        <v>0</v>
      </c>
    </row>
    <row r="36" spans="1:6" ht="124.5" customHeight="1">
      <c r="A36" s="10">
        <v>14040100</v>
      </c>
      <c r="B36" s="11" t="s">
        <v>103</v>
      </c>
      <c r="C36" s="12">
        <f>D36</f>
        <v>2289659.31</v>
      </c>
      <c r="D36" s="13">
        <v>2289659.31</v>
      </c>
      <c r="E36" s="13">
        <v>0</v>
      </c>
      <c r="F36" s="13">
        <v>0</v>
      </c>
    </row>
    <row r="37" spans="1:6" ht="92.25" customHeight="1">
      <c r="A37" s="10">
        <v>14040200</v>
      </c>
      <c r="B37" s="11" t="s">
        <v>104</v>
      </c>
      <c r="C37" s="12">
        <f>D37</f>
        <v>1335173.83</v>
      </c>
      <c r="D37" s="13">
        <v>1335173.83</v>
      </c>
      <c r="E37" s="13">
        <v>0</v>
      </c>
      <c r="F37" s="13">
        <v>0</v>
      </c>
    </row>
    <row r="38" spans="1:6" ht="45">
      <c r="A38" s="6">
        <v>18000000</v>
      </c>
      <c r="B38" s="7" t="s">
        <v>31</v>
      </c>
      <c r="C38" s="8">
        <f t="shared" si="0"/>
        <v>32335195.109999999</v>
      </c>
      <c r="D38" s="9">
        <f>D39+D50</f>
        <v>32335195.109999999</v>
      </c>
      <c r="E38" s="9">
        <v>0</v>
      </c>
      <c r="F38" s="9">
        <v>0</v>
      </c>
    </row>
    <row r="39" spans="1:6">
      <c r="A39" s="6">
        <v>18010000</v>
      </c>
      <c r="B39" s="7" t="s">
        <v>32</v>
      </c>
      <c r="C39" s="8">
        <f t="shared" si="0"/>
        <v>16471365.220000001</v>
      </c>
      <c r="D39" s="9">
        <f>D40+D41+D42+D43+D44+D45+D46+D47+D48+D49</f>
        <v>16471365.220000001</v>
      </c>
      <c r="E39" s="9">
        <v>0</v>
      </c>
      <c r="F39" s="9">
        <v>0</v>
      </c>
    </row>
    <row r="40" spans="1:6" ht="60">
      <c r="A40" s="10">
        <v>18010100</v>
      </c>
      <c r="B40" s="11" t="s">
        <v>33</v>
      </c>
      <c r="C40" s="12">
        <f t="shared" si="0"/>
        <v>0</v>
      </c>
      <c r="D40" s="13">
        <v>0</v>
      </c>
      <c r="E40" s="13">
        <v>0</v>
      </c>
      <c r="F40" s="13">
        <v>0</v>
      </c>
    </row>
    <row r="41" spans="1:6" ht="60">
      <c r="A41" s="10">
        <v>18010200</v>
      </c>
      <c r="B41" s="11" t="s">
        <v>34</v>
      </c>
      <c r="C41" s="12">
        <f t="shared" si="0"/>
        <v>424220.28</v>
      </c>
      <c r="D41" s="13">
        <v>424220.28</v>
      </c>
      <c r="E41" s="13">
        <v>0</v>
      </c>
      <c r="F41" s="13">
        <v>0</v>
      </c>
    </row>
    <row r="42" spans="1:6" ht="60">
      <c r="A42" s="10">
        <v>18010300</v>
      </c>
      <c r="B42" s="11" t="s">
        <v>35</v>
      </c>
      <c r="C42" s="12">
        <f t="shared" si="0"/>
        <v>2623340.04</v>
      </c>
      <c r="D42" s="13">
        <v>2623340.04</v>
      </c>
      <c r="E42" s="13">
        <v>0</v>
      </c>
      <c r="F42" s="13">
        <v>0</v>
      </c>
    </row>
    <row r="43" spans="1:6" ht="60">
      <c r="A43" s="10">
        <v>18010400</v>
      </c>
      <c r="B43" s="11" t="s">
        <v>36</v>
      </c>
      <c r="C43" s="12">
        <f t="shared" si="0"/>
        <v>1431564.34</v>
      </c>
      <c r="D43" s="13">
        <v>1431564.34</v>
      </c>
      <c r="E43" s="13">
        <v>0</v>
      </c>
      <c r="F43" s="13">
        <v>0</v>
      </c>
    </row>
    <row r="44" spans="1:6">
      <c r="A44" s="10">
        <v>18010500</v>
      </c>
      <c r="B44" s="11" t="s">
        <v>37</v>
      </c>
      <c r="C44" s="12">
        <f t="shared" si="0"/>
        <v>3474744.97</v>
      </c>
      <c r="D44" s="13">
        <v>3474744.97</v>
      </c>
      <c r="E44" s="13">
        <v>0</v>
      </c>
      <c r="F44" s="13">
        <v>0</v>
      </c>
    </row>
    <row r="45" spans="1:6">
      <c r="A45" s="10">
        <v>18010600</v>
      </c>
      <c r="B45" s="11" t="s">
        <v>38</v>
      </c>
      <c r="C45" s="12">
        <f t="shared" si="0"/>
        <v>5199163.87</v>
      </c>
      <c r="D45" s="13">
        <v>5199163.87</v>
      </c>
      <c r="E45" s="13">
        <v>0</v>
      </c>
      <c r="F45" s="13">
        <v>0</v>
      </c>
    </row>
    <row r="46" spans="1:6">
      <c r="A46" s="10">
        <v>18010700</v>
      </c>
      <c r="B46" s="11" t="s">
        <v>39</v>
      </c>
      <c r="C46" s="12">
        <f t="shared" si="0"/>
        <v>2159379.73</v>
      </c>
      <c r="D46" s="13">
        <v>2159379.73</v>
      </c>
      <c r="E46" s="13">
        <v>0</v>
      </c>
      <c r="F46" s="13">
        <v>0</v>
      </c>
    </row>
    <row r="47" spans="1:6">
      <c r="A47" s="10">
        <v>18010900</v>
      </c>
      <c r="B47" s="11" t="s">
        <v>40</v>
      </c>
      <c r="C47" s="12">
        <f t="shared" ref="C47:C92" si="1">D47+E47</f>
        <v>1054785.33</v>
      </c>
      <c r="D47" s="13">
        <v>1054785.33</v>
      </c>
      <c r="E47" s="13">
        <v>0</v>
      </c>
      <c r="F47" s="13">
        <v>0</v>
      </c>
    </row>
    <row r="48" spans="1:6">
      <c r="A48" s="10">
        <v>18011000</v>
      </c>
      <c r="B48" s="11" t="s">
        <v>105</v>
      </c>
      <c r="C48" s="12">
        <f>D48</f>
        <v>4166.66</v>
      </c>
      <c r="D48" s="13">
        <v>4166.66</v>
      </c>
      <c r="E48" s="13">
        <v>0</v>
      </c>
      <c r="F48" s="13">
        <v>0</v>
      </c>
    </row>
    <row r="49" spans="1:6">
      <c r="A49" s="10">
        <v>18011100</v>
      </c>
      <c r="B49" s="11" t="s">
        <v>41</v>
      </c>
      <c r="C49" s="12">
        <f t="shared" si="1"/>
        <v>100000</v>
      </c>
      <c r="D49" s="13">
        <v>100000</v>
      </c>
      <c r="E49" s="13">
        <v>0</v>
      </c>
      <c r="F49" s="13">
        <v>0</v>
      </c>
    </row>
    <row r="50" spans="1:6">
      <c r="A50" s="6">
        <v>18050000</v>
      </c>
      <c r="B50" s="7" t="s">
        <v>42</v>
      </c>
      <c r="C50" s="8">
        <f t="shared" si="1"/>
        <v>15863829.889999999</v>
      </c>
      <c r="D50" s="9">
        <f>D51+D52+D53</f>
        <v>15863829.889999999</v>
      </c>
      <c r="E50" s="9">
        <v>0</v>
      </c>
      <c r="F50" s="9">
        <v>0</v>
      </c>
    </row>
    <row r="51" spans="1:6">
      <c r="A51" s="10">
        <v>18050300</v>
      </c>
      <c r="B51" s="11" t="s">
        <v>43</v>
      </c>
      <c r="C51" s="12">
        <f t="shared" si="1"/>
        <v>929335.1</v>
      </c>
      <c r="D51" s="13">
        <v>929335.1</v>
      </c>
      <c r="E51" s="13">
        <v>0</v>
      </c>
      <c r="F51" s="13">
        <v>0</v>
      </c>
    </row>
    <row r="52" spans="1:6">
      <c r="A52" s="10">
        <v>18050400</v>
      </c>
      <c r="B52" s="11" t="s">
        <v>44</v>
      </c>
      <c r="C52" s="12">
        <f t="shared" si="1"/>
        <v>13851687.539999999</v>
      </c>
      <c r="D52" s="13">
        <v>13851687.539999999</v>
      </c>
      <c r="E52" s="13">
        <v>0</v>
      </c>
      <c r="F52" s="13">
        <v>0</v>
      </c>
    </row>
    <row r="53" spans="1:6" ht="90">
      <c r="A53" s="10">
        <v>18050500</v>
      </c>
      <c r="B53" s="11" t="s">
        <v>45</v>
      </c>
      <c r="C53" s="12">
        <f t="shared" si="1"/>
        <v>1082807.25</v>
      </c>
      <c r="D53" s="13">
        <v>1082807.25</v>
      </c>
      <c r="E53" s="13">
        <v>0</v>
      </c>
      <c r="F53" s="13">
        <v>0</v>
      </c>
    </row>
    <row r="54" spans="1:6">
      <c r="A54" s="6">
        <v>19000000</v>
      </c>
      <c r="B54" s="7" t="s">
        <v>46</v>
      </c>
      <c r="C54" s="8">
        <f t="shared" si="1"/>
        <v>54823.27</v>
      </c>
      <c r="D54" s="9">
        <v>0</v>
      </c>
      <c r="E54" s="9">
        <f>E55</f>
        <v>54823.27</v>
      </c>
      <c r="F54" s="9">
        <v>0</v>
      </c>
    </row>
    <row r="55" spans="1:6">
      <c r="A55" s="6">
        <v>19010000</v>
      </c>
      <c r="B55" s="7" t="s">
        <v>47</v>
      </c>
      <c r="C55" s="8">
        <f t="shared" si="1"/>
        <v>54823.27</v>
      </c>
      <c r="D55" s="9">
        <v>0</v>
      </c>
      <c r="E55" s="9">
        <f>E56+E57+E58</f>
        <v>54823.27</v>
      </c>
      <c r="F55" s="9">
        <v>0</v>
      </c>
    </row>
    <row r="56" spans="1:6" ht="90">
      <c r="A56" s="10">
        <v>19010100</v>
      </c>
      <c r="B56" s="11" t="s">
        <v>48</v>
      </c>
      <c r="C56" s="12">
        <f t="shared" si="1"/>
        <v>48857.36</v>
      </c>
      <c r="D56" s="13">
        <v>0</v>
      </c>
      <c r="E56" s="13">
        <v>48857.36</v>
      </c>
      <c r="F56" s="13">
        <v>0</v>
      </c>
    </row>
    <row r="57" spans="1:6" ht="30">
      <c r="A57" s="10">
        <v>19010200</v>
      </c>
      <c r="B57" s="11" t="s">
        <v>98</v>
      </c>
      <c r="C57" s="12">
        <f>D57+E57</f>
        <v>5350.23</v>
      </c>
      <c r="D57" s="13">
        <v>0</v>
      </c>
      <c r="E57" s="13">
        <v>5350.23</v>
      </c>
      <c r="F57" s="13">
        <v>0</v>
      </c>
    </row>
    <row r="58" spans="1:6" ht="60">
      <c r="A58" s="10">
        <v>19010300</v>
      </c>
      <c r="B58" s="11" t="s">
        <v>49</v>
      </c>
      <c r="C58" s="12">
        <f t="shared" si="1"/>
        <v>615.67999999999995</v>
      </c>
      <c r="D58" s="13">
        <v>0</v>
      </c>
      <c r="E58" s="13">
        <v>615.67999999999995</v>
      </c>
      <c r="F58" s="13">
        <v>0</v>
      </c>
    </row>
    <row r="59" spans="1:6">
      <c r="A59" s="6">
        <v>20000000</v>
      </c>
      <c r="B59" s="7" t="s">
        <v>50</v>
      </c>
      <c r="C59" s="8">
        <f t="shared" si="1"/>
        <v>23351475.579999998</v>
      </c>
      <c r="D59" s="9">
        <f>D60+D70+D82+D87</f>
        <v>2065611.83</v>
      </c>
      <c r="E59" s="9">
        <f>E60+E70+E82+E87</f>
        <v>21285863.75</v>
      </c>
      <c r="F59" s="9">
        <v>0</v>
      </c>
    </row>
    <row r="60" spans="1:6" ht="30">
      <c r="A60" s="6">
        <v>21000000</v>
      </c>
      <c r="B60" s="7" t="s">
        <v>51</v>
      </c>
      <c r="C60" s="8">
        <f t="shared" si="1"/>
        <v>387737.59999999998</v>
      </c>
      <c r="D60" s="9">
        <f>D61+D64</f>
        <v>387737.59999999998</v>
      </c>
      <c r="E60" s="9">
        <f>E61</f>
        <v>0</v>
      </c>
      <c r="F60" s="9">
        <v>0</v>
      </c>
    </row>
    <row r="61" spans="1:6" ht="105">
      <c r="A61" s="6">
        <v>21010000</v>
      </c>
      <c r="B61" s="7" t="s">
        <v>52</v>
      </c>
      <c r="C61" s="8">
        <f>C62+C63</f>
        <v>6182</v>
      </c>
      <c r="D61" s="9">
        <f>D62+D63</f>
        <v>6182</v>
      </c>
      <c r="E61" s="9">
        <f>E62+E63</f>
        <v>0</v>
      </c>
      <c r="F61" s="9">
        <v>0</v>
      </c>
    </row>
    <row r="62" spans="1:6" ht="60">
      <c r="A62" s="10">
        <v>21010300</v>
      </c>
      <c r="B62" s="11" t="s">
        <v>53</v>
      </c>
      <c r="C62" s="12">
        <f t="shared" si="1"/>
        <v>6182</v>
      </c>
      <c r="D62" s="13">
        <v>6182</v>
      </c>
      <c r="E62" s="13">
        <v>0</v>
      </c>
      <c r="F62" s="13">
        <v>0</v>
      </c>
    </row>
    <row r="63" spans="1:6" ht="45">
      <c r="A63" s="10">
        <v>21110000</v>
      </c>
      <c r="B63" s="11" t="s">
        <v>99</v>
      </c>
      <c r="C63" s="12">
        <f>D63+E63</f>
        <v>0</v>
      </c>
      <c r="D63" s="13">
        <v>0</v>
      </c>
      <c r="E63" s="13">
        <v>0</v>
      </c>
      <c r="F63" s="13">
        <v>0</v>
      </c>
    </row>
    <row r="64" spans="1:6">
      <c r="A64" s="6">
        <v>21080000</v>
      </c>
      <c r="B64" s="7" t="s">
        <v>54</v>
      </c>
      <c r="C64" s="8">
        <f>C65+C66+C67</f>
        <v>379528.6</v>
      </c>
      <c r="D64" s="9">
        <f>D65+D66+D67+D68+D69</f>
        <v>381555.6</v>
      </c>
      <c r="E64" s="9">
        <v>0</v>
      </c>
      <c r="F64" s="9">
        <v>0</v>
      </c>
    </row>
    <row r="65" spans="1:6">
      <c r="A65" s="10">
        <v>21081100</v>
      </c>
      <c r="B65" s="11" t="s">
        <v>55</v>
      </c>
      <c r="C65" s="12">
        <f t="shared" si="1"/>
        <v>175903</v>
      </c>
      <c r="D65" s="13">
        <v>175903</v>
      </c>
      <c r="E65" s="13">
        <v>0</v>
      </c>
      <c r="F65" s="13">
        <v>0</v>
      </c>
    </row>
    <row r="66" spans="1:6" ht="60">
      <c r="A66" s="10">
        <v>21081500</v>
      </c>
      <c r="B66" s="11" t="s">
        <v>56</v>
      </c>
      <c r="C66" s="12">
        <f t="shared" si="1"/>
        <v>200000</v>
      </c>
      <c r="D66" s="13">
        <v>200000</v>
      </c>
      <c r="E66" s="13">
        <v>0</v>
      </c>
      <c r="F66" s="13">
        <v>0</v>
      </c>
    </row>
    <row r="67" spans="1:6" ht="30">
      <c r="A67" s="10">
        <v>21081700</v>
      </c>
      <c r="B67" s="11" t="s">
        <v>95</v>
      </c>
      <c r="C67" s="12">
        <f>D67</f>
        <v>3625.6</v>
      </c>
      <c r="D67" s="13">
        <v>3625.6</v>
      </c>
      <c r="E67" s="13">
        <v>0</v>
      </c>
      <c r="F67" s="13">
        <v>0</v>
      </c>
    </row>
    <row r="68" spans="1:6" ht="60">
      <c r="A68" s="10">
        <v>21081800</v>
      </c>
      <c r="B68" s="11" t="s">
        <v>108</v>
      </c>
      <c r="C68" s="12">
        <f>E68+D68</f>
        <v>17</v>
      </c>
      <c r="D68" s="13">
        <v>17</v>
      </c>
      <c r="E68" s="13">
        <f>F68</f>
        <v>0</v>
      </c>
      <c r="F68" s="13">
        <v>0</v>
      </c>
    </row>
    <row r="69" spans="1:6" ht="90">
      <c r="A69" s="10">
        <v>21082400</v>
      </c>
      <c r="B69" s="11" t="s">
        <v>109</v>
      </c>
      <c r="C69" s="12">
        <f>D69+E69</f>
        <v>2010</v>
      </c>
      <c r="D69" s="13">
        <v>2010</v>
      </c>
      <c r="E69" s="13">
        <f>F69</f>
        <v>0</v>
      </c>
      <c r="F69" s="13">
        <v>0</v>
      </c>
    </row>
    <row r="70" spans="1:6" ht="45">
      <c r="A70" s="6">
        <v>22000000</v>
      </c>
      <c r="B70" s="7" t="s">
        <v>57</v>
      </c>
      <c r="C70" s="8">
        <f t="shared" si="1"/>
        <v>1510784.85</v>
      </c>
      <c r="D70" s="9">
        <f>D71+D75+D77</f>
        <v>1510784.85</v>
      </c>
      <c r="E70" s="9">
        <v>0</v>
      </c>
      <c r="F70" s="9">
        <v>0</v>
      </c>
    </row>
    <row r="71" spans="1:6">
      <c r="A71" s="6">
        <v>22010000</v>
      </c>
      <c r="B71" s="7" t="s">
        <v>58</v>
      </c>
      <c r="C71" s="8">
        <f>C72+C73+C74</f>
        <v>1288561.72</v>
      </c>
      <c r="D71" s="9">
        <f>D72+D73+D74</f>
        <v>1288561.72</v>
      </c>
      <c r="E71" s="9">
        <v>0</v>
      </c>
      <c r="F71" s="9">
        <v>0</v>
      </c>
    </row>
    <row r="72" spans="1:6" ht="60">
      <c r="A72" s="10">
        <v>22010300</v>
      </c>
      <c r="B72" s="11" t="s">
        <v>59</v>
      </c>
      <c r="C72" s="12">
        <f t="shared" si="1"/>
        <v>23410</v>
      </c>
      <c r="D72" s="13">
        <v>23410</v>
      </c>
      <c r="E72" s="13">
        <v>0</v>
      </c>
      <c r="F72" s="13">
        <v>0</v>
      </c>
    </row>
    <row r="73" spans="1:6" ht="30">
      <c r="A73" s="10">
        <v>22012500</v>
      </c>
      <c r="B73" s="11" t="s">
        <v>60</v>
      </c>
      <c r="C73" s="12">
        <f t="shared" si="1"/>
        <v>312431.71999999997</v>
      </c>
      <c r="D73" s="13">
        <v>312431.71999999997</v>
      </c>
      <c r="E73" s="13">
        <v>0</v>
      </c>
      <c r="F73" s="13">
        <v>0</v>
      </c>
    </row>
    <row r="74" spans="1:6" ht="45">
      <c r="A74" s="10">
        <v>22012600</v>
      </c>
      <c r="B74" s="11" t="s">
        <v>61</v>
      </c>
      <c r="C74" s="12">
        <f t="shared" si="1"/>
        <v>952720</v>
      </c>
      <c r="D74" s="13">
        <v>952720</v>
      </c>
      <c r="E74" s="13">
        <v>0</v>
      </c>
      <c r="F74" s="13">
        <v>0</v>
      </c>
    </row>
    <row r="75" spans="1:6" ht="60">
      <c r="A75" s="6">
        <v>22080000</v>
      </c>
      <c r="B75" s="7" t="s">
        <v>62</v>
      </c>
      <c r="C75" s="8">
        <f t="shared" si="1"/>
        <v>68086.080000000002</v>
      </c>
      <c r="D75" s="9">
        <f>D76</f>
        <v>68086.080000000002</v>
      </c>
      <c r="E75" s="9">
        <v>0</v>
      </c>
      <c r="F75" s="9">
        <v>0</v>
      </c>
    </row>
    <row r="76" spans="1:6" ht="60">
      <c r="A76" s="10">
        <v>22080400</v>
      </c>
      <c r="B76" s="11" t="s">
        <v>63</v>
      </c>
      <c r="C76" s="12">
        <f t="shared" si="1"/>
        <v>68086.080000000002</v>
      </c>
      <c r="D76" s="13">
        <v>68086.080000000002</v>
      </c>
      <c r="E76" s="13">
        <v>0</v>
      </c>
      <c r="F76" s="13">
        <v>0</v>
      </c>
    </row>
    <row r="77" spans="1:6">
      <c r="A77" s="6">
        <v>22090000</v>
      </c>
      <c r="B77" s="7" t="s">
        <v>64</v>
      </c>
      <c r="C77" s="8">
        <f t="shared" si="1"/>
        <v>154137.04999999999</v>
      </c>
      <c r="D77" s="9">
        <f>D78+D79+D80+D81</f>
        <v>154137.04999999999</v>
      </c>
      <c r="E77" s="9">
        <v>0</v>
      </c>
      <c r="F77" s="9">
        <v>0</v>
      </c>
    </row>
    <row r="78" spans="1:6" ht="60">
      <c r="A78" s="10">
        <v>22090100</v>
      </c>
      <c r="B78" s="11" t="s">
        <v>65</v>
      </c>
      <c r="C78" s="12">
        <f t="shared" si="1"/>
        <v>118749.82</v>
      </c>
      <c r="D78" s="13">
        <v>118749.82</v>
      </c>
      <c r="E78" s="13">
        <v>0</v>
      </c>
      <c r="F78" s="13">
        <v>0</v>
      </c>
    </row>
    <row r="79" spans="1:6" ht="30">
      <c r="A79" s="10">
        <v>22090200</v>
      </c>
      <c r="B79" s="11" t="s">
        <v>110</v>
      </c>
      <c r="C79" s="12">
        <f>D79+E79</f>
        <v>3106.9</v>
      </c>
      <c r="D79" s="13">
        <v>3106.9</v>
      </c>
      <c r="E79" s="13">
        <f>F79</f>
        <v>0</v>
      </c>
      <c r="F79" s="13">
        <v>0</v>
      </c>
    </row>
    <row r="80" spans="1:6" ht="45">
      <c r="A80" s="10">
        <v>22090400</v>
      </c>
      <c r="B80" s="11" t="s">
        <v>66</v>
      </c>
      <c r="C80" s="12">
        <f t="shared" si="1"/>
        <v>32280.33</v>
      </c>
      <c r="D80" s="13">
        <v>32280.33</v>
      </c>
      <c r="E80" s="13">
        <v>0</v>
      </c>
      <c r="F80" s="13">
        <v>0</v>
      </c>
    </row>
    <row r="81" spans="1:6" ht="105">
      <c r="A81" s="10">
        <v>22130000</v>
      </c>
      <c r="B81" s="11" t="s">
        <v>67</v>
      </c>
      <c r="C81" s="12">
        <f t="shared" si="1"/>
        <v>0</v>
      </c>
      <c r="D81" s="13">
        <v>0</v>
      </c>
      <c r="E81" s="13">
        <v>0</v>
      </c>
      <c r="F81" s="13">
        <v>0</v>
      </c>
    </row>
    <row r="82" spans="1:6" s="26" customFormat="1">
      <c r="A82" s="6">
        <v>24000000</v>
      </c>
      <c r="B82" s="7" t="s">
        <v>100</v>
      </c>
      <c r="C82" s="8">
        <f>D82+E82</f>
        <v>190840.06</v>
      </c>
      <c r="D82" s="9">
        <f>D83</f>
        <v>167089.38</v>
      </c>
      <c r="E82" s="9">
        <f>E83</f>
        <v>23750.68</v>
      </c>
      <c r="F82" s="9">
        <v>0</v>
      </c>
    </row>
    <row r="83" spans="1:6" s="26" customFormat="1">
      <c r="A83" s="6">
        <v>24060000</v>
      </c>
      <c r="B83" s="7" t="s">
        <v>100</v>
      </c>
      <c r="C83" s="8">
        <f>C84+C85+C86</f>
        <v>190840.06</v>
      </c>
      <c r="D83" s="9">
        <f>D84+D85+D86</f>
        <v>167089.38</v>
      </c>
      <c r="E83" s="9">
        <f>E85</f>
        <v>23750.68</v>
      </c>
      <c r="F83" s="9">
        <v>0</v>
      </c>
    </row>
    <row r="84" spans="1:6">
      <c r="A84" s="10">
        <v>24060300</v>
      </c>
      <c r="B84" s="11" t="s">
        <v>54</v>
      </c>
      <c r="C84" s="12">
        <f>D84+E84</f>
        <v>167089.38</v>
      </c>
      <c r="D84" s="13">
        <v>167089.38</v>
      </c>
      <c r="E84" s="13">
        <v>0</v>
      </c>
      <c r="F84" s="13">
        <v>0</v>
      </c>
    </row>
    <row r="85" spans="1:6" ht="75">
      <c r="A85" s="10">
        <v>24062100</v>
      </c>
      <c r="B85" s="11" t="s">
        <v>101</v>
      </c>
      <c r="C85" s="12">
        <f>D85+E85</f>
        <v>23750.68</v>
      </c>
      <c r="D85" s="13">
        <v>0</v>
      </c>
      <c r="E85" s="13">
        <v>23750.68</v>
      </c>
      <c r="F85" s="13">
        <v>0</v>
      </c>
    </row>
    <row r="86" spans="1:6" ht="195">
      <c r="A86" s="10">
        <v>24062200</v>
      </c>
      <c r="B86" s="11" t="s">
        <v>102</v>
      </c>
      <c r="C86" s="12">
        <f>D86+E86</f>
        <v>0</v>
      </c>
      <c r="D86" s="13">
        <v>0</v>
      </c>
      <c r="E86" s="13">
        <v>0</v>
      </c>
      <c r="F86" s="13">
        <v>0</v>
      </c>
    </row>
    <row r="87" spans="1:6">
      <c r="A87" s="6">
        <v>25000000</v>
      </c>
      <c r="B87" s="7" t="s">
        <v>68</v>
      </c>
      <c r="C87" s="8">
        <f t="shared" si="1"/>
        <v>21262113.07</v>
      </c>
      <c r="D87" s="9">
        <v>0</v>
      </c>
      <c r="E87" s="9">
        <f>E88+E93</f>
        <v>21262113.07</v>
      </c>
      <c r="F87" s="9">
        <v>0</v>
      </c>
    </row>
    <row r="88" spans="1:6" ht="45">
      <c r="A88" s="6">
        <v>25010000</v>
      </c>
      <c r="B88" s="7" t="s">
        <v>69</v>
      </c>
      <c r="C88" s="8">
        <f t="shared" si="1"/>
        <v>3783848.32</v>
      </c>
      <c r="D88" s="9">
        <v>0</v>
      </c>
      <c r="E88" s="9">
        <f>E89+E90+E91+E92</f>
        <v>3783848.32</v>
      </c>
      <c r="F88" s="9">
        <v>0</v>
      </c>
    </row>
    <row r="89" spans="1:6" ht="45">
      <c r="A89" s="10">
        <v>25010100</v>
      </c>
      <c r="B89" s="11" t="s">
        <v>70</v>
      </c>
      <c r="C89" s="12">
        <f t="shared" si="1"/>
        <v>3322060.27</v>
      </c>
      <c r="D89" s="13">
        <v>0</v>
      </c>
      <c r="E89" s="13">
        <v>3322060.27</v>
      </c>
      <c r="F89" s="13">
        <v>0</v>
      </c>
    </row>
    <row r="90" spans="1:6" ht="30">
      <c r="A90" s="10">
        <v>25010200</v>
      </c>
      <c r="B90" s="11" t="s">
        <v>111</v>
      </c>
      <c r="C90" s="12">
        <f t="shared" si="1"/>
        <v>7455.5</v>
      </c>
      <c r="D90" s="13">
        <v>0</v>
      </c>
      <c r="E90" s="13">
        <v>7455.5</v>
      </c>
      <c r="F90" s="13">
        <v>0</v>
      </c>
    </row>
    <row r="91" spans="1:6" ht="60">
      <c r="A91" s="10">
        <v>25010300</v>
      </c>
      <c r="B91" s="11" t="s">
        <v>71</v>
      </c>
      <c r="C91" s="12">
        <f t="shared" si="1"/>
        <v>454230.75</v>
      </c>
      <c r="D91" s="13">
        <v>0</v>
      </c>
      <c r="E91" s="13">
        <v>454230.75</v>
      </c>
      <c r="F91" s="13">
        <v>0</v>
      </c>
    </row>
    <row r="92" spans="1:6" ht="45">
      <c r="A92" s="10">
        <v>25010400</v>
      </c>
      <c r="B92" s="11" t="s">
        <v>107</v>
      </c>
      <c r="C92" s="12">
        <f t="shared" si="1"/>
        <v>101.8</v>
      </c>
      <c r="D92" s="13">
        <v>0</v>
      </c>
      <c r="E92" s="13">
        <v>101.8</v>
      </c>
      <c r="F92" s="13">
        <v>0</v>
      </c>
    </row>
    <row r="93" spans="1:6" ht="30">
      <c r="A93" s="6">
        <v>25020000</v>
      </c>
      <c r="B93" s="7" t="s">
        <v>72</v>
      </c>
      <c r="C93" s="8">
        <f t="shared" ref="C93:C117" si="2">D93+E93</f>
        <v>17478264.75</v>
      </c>
      <c r="D93" s="9">
        <v>0</v>
      </c>
      <c r="E93" s="9">
        <f>E94+E95</f>
        <v>17478264.75</v>
      </c>
      <c r="F93" s="9">
        <v>0</v>
      </c>
    </row>
    <row r="94" spans="1:6">
      <c r="A94" s="10">
        <v>25020100</v>
      </c>
      <c r="B94" s="11" t="s">
        <v>73</v>
      </c>
      <c r="C94" s="12">
        <f t="shared" si="2"/>
        <v>7111879.0300000003</v>
      </c>
      <c r="D94" s="13">
        <v>0</v>
      </c>
      <c r="E94" s="13">
        <v>7111879.0300000003</v>
      </c>
      <c r="F94" s="13">
        <v>0</v>
      </c>
    </row>
    <row r="95" spans="1:6" ht="150">
      <c r="A95" s="10">
        <v>25020200</v>
      </c>
      <c r="B95" s="11" t="s">
        <v>94</v>
      </c>
      <c r="C95" s="12">
        <f t="shared" si="2"/>
        <v>10366385.720000001</v>
      </c>
      <c r="D95" s="13">
        <v>0</v>
      </c>
      <c r="E95" s="13">
        <v>10366385.720000001</v>
      </c>
      <c r="F95" s="13">
        <v>0</v>
      </c>
    </row>
    <row r="96" spans="1:6">
      <c r="A96" s="6">
        <v>30000000</v>
      </c>
      <c r="B96" s="7" t="s">
        <v>74</v>
      </c>
      <c r="C96" s="8">
        <f t="shared" si="2"/>
        <v>906340.93</v>
      </c>
      <c r="D96" s="9">
        <v>0</v>
      </c>
      <c r="E96" s="9">
        <f>E97</f>
        <v>906340.93</v>
      </c>
      <c r="F96" s="9">
        <f>F97</f>
        <v>906340.93</v>
      </c>
    </row>
    <row r="97" spans="1:6" ht="30">
      <c r="A97" s="6">
        <v>33000000</v>
      </c>
      <c r="B97" s="7" t="s">
        <v>75</v>
      </c>
      <c r="C97" s="8">
        <f t="shared" si="2"/>
        <v>906340.93</v>
      </c>
      <c r="D97" s="9">
        <v>0</v>
      </c>
      <c r="E97" s="9">
        <f>E98</f>
        <v>906340.93</v>
      </c>
      <c r="F97" s="9">
        <f>F98</f>
        <v>906340.93</v>
      </c>
    </row>
    <row r="98" spans="1:6">
      <c r="A98" s="6">
        <v>33010000</v>
      </c>
      <c r="B98" s="7" t="s">
        <v>76</v>
      </c>
      <c r="C98" s="8">
        <f t="shared" si="2"/>
        <v>906340.93</v>
      </c>
      <c r="D98" s="9">
        <v>0</v>
      </c>
      <c r="E98" s="9">
        <f>E99+E100</f>
        <v>906340.93</v>
      </c>
      <c r="F98" s="9">
        <f>F99+F100</f>
        <v>906340.93</v>
      </c>
    </row>
    <row r="99" spans="1:6" s="25" customFormat="1" ht="75">
      <c r="A99" s="21">
        <v>33010100</v>
      </c>
      <c r="B99" s="22" t="s">
        <v>96</v>
      </c>
      <c r="C99" s="23">
        <f t="shared" si="2"/>
        <v>906340.93</v>
      </c>
      <c r="D99" s="24">
        <v>0</v>
      </c>
      <c r="E99" s="24">
        <v>906340.93</v>
      </c>
      <c r="F99" s="24">
        <v>906340.93</v>
      </c>
    </row>
    <row r="100" spans="1:6" ht="75">
      <c r="A100" s="10">
        <v>33010400</v>
      </c>
      <c r="B100" s="11" t="s">
        <v>77</v>
      </c>
      <c r="C100" s="12">
        <f t="shared" si="2"/>
        <v>0</v>
      </c>
      <c r="D100" s="13">
        <v>0</v>
      </c>
      <c r="E100" s="13">
        <v>0</v>
      </c>
      <c r="F100" s="13">
        <v>0</v>
      </c>
    </row>
    <row r="101" spans="1:6">
      <c r="A101" s="6">
        <v>50000000</v>
      </c>
      <c r="B101" s="7" t="s">
        <v>78</v>
      </c>
      <c r="C101" s="8">
        <f t="shared" si="2"/>
        <v>0</v>
      </c>
      <c r="D101" s="9">
        <v>0</v>
      </c>
      <c r="E101" s="9">
        <f>E102</f>
        <v>0</v>
      </c>
      <c r="F101" s="9">
        <v>0</v>
      </c>
    </row>
    <row r="102" spans="1:6" ht="60">
      <c r="A102" s="10">
        <v>50110000</v>
      </c>
      <c r="B102" s="11" t="s">
        <v>79</v>
      </c>
      <c r="C102" s="12">
        <f t="shared" si="2"/>
        <v>0</v>
      </c>
      <c r="D102" s="13">
        <v>0</v>
      </c>
      <c r="E102" s="13">
        <v>0</v>
      </c>
      <c r="F102" s="13">
        <v>0</v>
      </c>
    </row>
    <row r="103" spans="1:6" ht="30">
      <c r="A103" s="14"/>
      <c r="B103" s="15" t="s">
        <v>80</v>
      </c>
      <c r="C103" s="8">
        <f t="shared" si="2"/>
        <v>150739200.06999999</v>
      </c>
      <c r="D103" s="8">
        <f>D101+D96+D59+D12</f>
        <v>128492172.11999999</v>
      </c>
      <c r="E103" s="8">
        <f>E12+E59+E96</f>
        <v>22247027.949999999</v>
      </c>
      <c r="F103" s="8">
        <f>F96</f>
        <v>906340.93</v>
      </c>
    </row>
    <row r="104" spans="1:6">
      <c r="A104" s="6">
        <v>40000000</v>
      </c>
      <c r="B104" s="7" t="s">
        <v>81</v>
      </c>
      <c r="C104" s="8">
        <f t="shared" si="2"/>
        <v>136807010.40000001</v>
      </c>
      <c r="D104" s="9">
        <f>D105</f>
        <v>136538081.40000001</v>
      </c>
      <c r="E104" s="9">
        <f>E105</f>
        <v>268929</v>
      </c>
      <c r="F104" s="9">
        <v>0</v>
      </c>
    </row>
    <row r="105" spans="1:6">
      <c r="A105" s="6">
        <v>41000000</v>
      </c>
      <c r="B105" s="7" t="s">
        <v>82</v>
      </c>
      <c r="C105" s="8">
        <f t="shared" si="2"/>
        <v>136807010.40000001</v>
      </c>
      <c r="D105" s="9">
        <f>D106+D108+D110+D112</f>
        <v>136538081.40000001</v>
      </c>
      <c r="E105" s="9">
        <f>E106+E108+E110+E112</f>
        <v>268929</v>
      </c>
      <c r="F105" s="9">
        <v>0</v>
      </c>
    </row>
    <row r="106" spans="1:6" ht="30">
      <c r="A106" s="6">
        <v>41020000</v>
      </c>
      <c r="B106" s="7" t="s">
        <v>83</v>
      </c>
      <c r="C106" s="8">
        <f t="shared" si="2"/>
        <v>49726000</v>
      </c>
      <c r="D106" s="9">
        <f>D107</f>
        <v>49726000</v>
      </c>
      <c r="E106" s="9">
        <v>0</v>
      </c>
      <c r="F106" s="9">
        <v>0</v>
      </c>
    </row>
    <row r="107" spans="1:6">
      <c r="A107" s="10">
        <v>41020100</v>
      </c>
      <c r="B107" s="11" t="s">
        <v>84</v>
      </c>
      <c r="C107" s="12">
        <f t="shared" si="2"/>
        <v>49726000</v>
      </c>
      <c r="D107" s="13">
        <v>49726000</v>
      </c>
      <c r="E107" s="13">
        <v>0</v>
      </c>
      <c r="F107" s="13">
        <v>0</v>
      </c>
    </row>
    <row r="108" spans="1:6" ht="30">
      <c r="A108" s="6">
        <v>41030000</v>
      </c>
      <c r="B108" s="7" t="s">
        <v>85</v>
      </c>
      <c r="C108" s="8">
        <f t="shared" si="2"/>
        <v>82174000</v>
      </c>
      <c r="D108" s="9">
        <f>D109</f>
        <v>82174000</v>
      </c>
      <c r="E108" s="9">
        <f>E109</f>
        <v>0</v>
      </c>
      <c r="F108" s="9">
        <v>0</v>
      </c>
    </row>
    <row r="109" spans="1:6" ht="30">
      <c r="A109" s="10">
        <v>41033900</v>
      </c>
      <c r="B109" s="11" t="s">
        <v>86</v>
      </c>
      <c r="C109" s="12">
        <f t="shared" si="2"/>
        <v>82174000</v>
      </c>
      <c r="D109" s="13">
        <v>82174000</v>
      </c>
      <c r="E109" s="13">
        <v>0</v>
      </c>
      <c r="F109" s="13">
        <v>0</v>
      </c>
    </row>
    <row r="110" spans="1:6" s="26" customFormat="1" ht="30">
      <c r="A110" s="6">
        <v>41040000</v>
      </c>
      <c r="B110" s="7" t="s">
        <v>87</v>
      </c>
      <c r="C110" s="8">
        <f>D110</f>
        <v>137218.71</v>
      </c>
      <c r="D110" s="9">
        <f>D111</f>
        <v>137218.71</v>
      </c>
      <c r="E110" s="9">
        <f>E111</f>
        <v>0</v>
      </c>
      <c r="F110" s="9">
        <f>F111</f>
        <v>0</v>
      </c>
    </row>
    <row r="111" spans="1:6" s="25" customFormat="1">
      <c r="A111" s="10">
        <v>41040400</v>
      </c>
      <c r="B111" s="11" t="s">
        <v>106</v>
      </c>
      <c r="C111" s="23">
        <f t="shared" ref="C111:C116" si="3">D111+E111</f>
        <v>137218.71</v>
      </c>
      <c r="D111" s="24">
        <v>137218.71</v>
      </c>
      <c r="E111" s="24">
        <v>0</v>
      </c>
      <c r="F111" s="24">
        <v>0</v>
      </c>
    </row>
    <row r="112" spans="1:6" s="26" customFormat="1" ht="30">
      <c r="A112" s="6">
        <v>41050000</v>
      </c>
      <c r="B112" s="7" t="s">
        <v>88</v>
      </c>
      <c r="C112" s="8">
        <f t="shared" si="3"/>
        <v>4769791.6900000004</v>
      </c>
      <c r="D112" s="9">
        <f>D113+D114+D115+D116</f>
        <v>4500862.6900000004</v>
      </c>
      <c r="E112" s="9">
        <f>E113+E114+E115+E116</f>
        <v>268929</v>
      </c>
      <c r="F112" s="9">
        <f>F113+F114+F115+F116</f>
        <v>0</v>
      </c>
    </row>
    <row r="113" spans="1:6" s="25" customFormat="1" ht="60">
      <c r="A113" s="21">
        <v>41051000</v>
      </c>
      <c r="B113" s="22" t="s">
        <v>89</v>
      </c>
      <c r="C113" s="23">
        <f t="shared" si="3"/>
        <v>1965187.86</v>
      </c>
      <c r="D113" s="24">
        <v>1696258.86</v>
      </c>
      <c r="E113" s="24">
        <v>268929</v>
      </c>
      <c r="F113" s="24">
        <v>0</v>
      </c>
    </row>
    <row r="114" spans="1:6" s="25" customFormat="1" ht="75">
      <c r="A114" s="21">
        <v>41051200</v>
      </c>
      <c r="B114" s="22" t="s">
        <v>90</v>
      </c>
      <c r="C114" s="23">
        <f t="shared" si="3"/>
        <v>255009</v>
      </c>
      <c r="D114" s="24">
        <v>255009</v>
      </c>
      <c r="E114" s="24">
        <v>0</v>
      </c>
      <c r="F114" s="24">
        <v>0</v>
      </c>
    </row>
    <row r="115" spans="1:6" s="25" customFormat="1">
      <c r="A115" s="21"/>
      <c r="B115" s="22"/>
      <c r="C115" s="23">
        <f t="shared" si="3"/>
        <v>0</v>
      </c>
      <c r="D115" s="24">
        <v>0</v>
      </c>
      <c r="E115" s="24">
        <v>0</v>
      </c>
      <c r="F115" s="24">
        <v>0</v>
      </c>
    </row>
    <row r="116" spans="1:6">
      <c r="A116" s="21">
        <v>41053900</v>
      </c>
      <c r="B116" s="22" t="s">
        <v>97</v>
      </c>
      <c r="C116" s="12">
        <f t="shared" si="3"/>
        <v>2549594.83</v>
      </c>
      <c r="D116" s="13">
        <v>2549594.83</v>
      </c>
      <c r="E116" s="13">
        <v>0</v>
      </c>
      <c r="F116" s="13">
        <v>0</v>
      </c>
    </row>
    <row r="117" spans="1:6">
      <c r="A117" s="16" t="s">
        <v>92</v>
      </c>
      <c r="B117" s="15" t="s">
        <v>91</v>
      </c>
      <c r="C117" s="8">
        <f t="shared" si="2"/>
        <v>287546210.46999997</v>
      </c>
      <c r="D117" s="8">
        <f>D103+D104</f>
        <v>265030253.51999998</v>
      </c>
      <c r="E117" s="8">
        <f>E103+E104</f>
        <v>22515956.949999999</v>
      </c>
      <c r="F117" s="8">
        <f>F103</f>
        <v>906340.93</v>
      </c>
    </row>
    <row r="120" spans="1:6">
      <c r="B120" s="3"/>
      <c r="E120" s="3"/>
    </row>
  </sheetData>
  <mergeCells count="10">
    <mergeCell ref="D2:G2"/>
    <mergeCell ref="E3:F3"/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7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cp:lastPrinted>2021-01-29T10:39:51Z</cp:lastPrinted>
  <dcterms:created xsi:type="dcterms:W3CDTF">2021-01-29T10:29:08Z</dcterms:created>
  <dcterms:modified xsi:type="dcterms:W3CDTF">2024-03-21T07:32:26Z</dcterms:modified>
</cp:coreProperties>
</file>